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Ranglisten\"/>
    </mc:Choice>
  </mc:AlternateContent>
  <xr:revisionPtr revIDLastSave="0" documentId="8_{1834689B-9BCB-4207-9B40-77195CC5CC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" i="1" l="1"/>
  <c r="C44" i="1" l="1"/>
  <c r="E44" i="1"/>
  <c r="C47" i="1"/>
  <c r="E47" i="1"/>
  <c r="C39" i="1"/>
  <c r="D39" i="1" s="1"/>
  <c r="E39" i="1"/>
  <c r="D47" i="1" l="1"/>
  <c r="D44" i="1"/>
  <c r="C58" i="1"/>
  <c r="E58" i="1"/>
  <c r="C30" i="1"/>
  <c r="E30" i="1"/>
  <c r="D30" i="1" l="1"/>
  <c r="D58" i="1"/>
  <c r="E11" i="1"/>
  <c r="E34" i="1"/>
  <c r="E63" i="1"/>
  <c r="E27" i="1"/>
  <c r="E6" i="1"/>
  <c r="E56" i="1"/>
  <c r="E12" i="1"/>
  <c r="E20" i="1"/>
  <c r="E13" i="1"/>
  <c r="E14" i="1"/>
  <c r="E41" i="1"/>
  <c r="E42" i="1"/>
  <c r="E51" i="1"/>
  <c r="E50" i="1"/>
  <c r="E8" i="1"/>
  <c r="E74" i="1"/>
  <c r="E5" i="1"/>
  <c r="E46" i="1"/>
  <c r="E22" i="1"/>
  <c r="E43" i="1"/>
  <c r="E53" i="1"/>
  <c r="E10" i="1"/>
  <c r="E31" i="1"/>
  <c r="E3" i="1"/>
  <c r="E28" i="1"/>
  <c r="E21" i="1"/>
  <c r="E40" i="1"/>
  <c r="E69" i="1"/>
  <c r="E23" i="1"/>
  <c r="E52" i="1"/>
  <c r="E24" i="1"/>
  <c r="E72" i="1"/>
  <c r="E17" i="1"/>
  <c r="E62" i="1"/>
  <c r="E55" i="1"/>
  <c r="E7" i="1"/>
  <c r="E4" i="1"/>
  <c r="E64" i="1"/>
  <c r="E33" i="1"/>
  <c r="E26" i="1"/>
  <c r="E19" i="1"/>
  <c r="E45" i="1"/>
  <c r="E36" i="1"/>
  <c r="E54" i="1"/>
  <c r="E37" i="1"/>
  <c r="E38" i="1"/>
  <c r="E75" i="1"/>
  <c r="E9" i="1"/>
  <c r="E60" i="1"/>
  <c r="E48" i="1"/>
  <c r="E68" i="1"/>
  <c r="E35" i="1"/>
  <c r="E57" i="1"/>
  <c r="E25" i="1"/>
  <c r="E29" i="1"/>
  <c r="E66" i="1"/>
  <c r="E18" i="1"/>
  <c r="E32" i="1"/>
  <c r="E67" i="1"/>
  <c r="E15" i="1"/>
  <c r="E49" i="1"/>
  <c r="E73" i="1"/>
  <c r="E59" i="1"/>
  <c r="E61" i="1"/>
  <c r="E65" i="1"/>
  <c r="E70" i="1"/>
  <c r="E71" i="1"/>
  <c r="E16" i="1"/>
  <c r="C11" i="1"/>
  <c r="C34" i="1"/>
  <c r="C63" i="1"/>
  <c r="C27" i="1"/>
  <c r="C6" i="1"/>
  <c r="C56" i="1"/>
  <c r="C12" i="1"/>
  <c r="C20" i="1"/>
  <c r="C13" i="1"/>
  <c r="C14" i="1"/>
  <c r="C41" i="1"/>
  <c r="C42" i="1"/>
  <c r="C51" i="1"/>
  <c r="C50" i="1"/>
  <c r="C8" i="1"/>
  <c r="C74" i="1"/>
  <c r="C5" i="1"/>
  <c r="C46" i="1"/>
  <c r="C22" i="1"/>
  <c r="C43" i="1"/>
  <c r="C53" i="1"/>
  <c r="C10" i="1"/>
  <c r="C31" i="1"/>
  <c r="C3" i="1"/>
  <c r="C28" i="1"/>
  <c r="C21" i="1"/>
  <c r="C40" i="1"/>
  <c r="C69" i="1"/>
  <c r="C23" i="1"/>
  <c r="C52" i="1"/>
  <c r="C24" i="1"/>
  <c r="C72" i="1"/>
  <c r="C17" i="1"/>
  <c r="C62" i="1"/>
  <c r="C55" i="1"/>
  <c r="C7" i="1"/>
  <c r="C4" i="1"/>
  <c r="C64" i="1"/>
  <c r="C33" i="1"/>
  <c r="C26" i="1"/>
  <c r="C19" i="1"/>
  <c r="C45" i="1"/>
  <c r="C36" i="1"/>
  <c r="C54" i="1"/>
  <c r="C37" i="1"/>
  <c r="C38" i="1"/>
  <c r="C75" i="1"/>
  <c r="C9" i="1"/>
  <c r="C60" i="1"/>
  <c r="C48" i="1"/>
  <c r="C68" i="1"/>
  <c r="C35" i="1"/>
  <c r="C57" i="1"/>
  <c r="C25" i="1"/>
  <c r="C29" i="1"/>
  <c r="C66" i="1"/>
  <c r="C18" i="1"/>
  <c r="C32" i="1"/>
  <c r="C67" i="1"/>
  <c r="C15" i="1"/>
  <c r="C49" i="1"/>
  <c r="C73" i="1"/>
  <c r="C59" i="1"/>
  <c r="C61" i="1"/>
  <c r="C65" i="1"/>
  <c r="C70" i="1"/>
  <c r="C71" i="1"/>
  <c r="C16" i="1"/>
  <c r="D74" i="1" l="1"/>
  <c r="D52" i="1"/>
  <c r="D57" i="1"/>
  <c r="D36" i="1"/>
  <c r="D41" i="1"/>
  <c r="D55" i="1"/>
  <c r="J1" i="1" l="1"/>
  <c r="F44" i="1" s="1"/>
  <c r="F39" i="1" l="1"/>
  <c r="F47" i="1"/>
  <c r="F30" i="1"/>
  <c r="F58" i="1"/>
  <c r="F34" i="1"/>
  <c r="F56" i="1"/>
  <c r="F14" i="1"/>
  <c r="F50" i="1"/>
  <c r="F46" i="1"/>
  <c r="F21" i="1"/>
  <c r="F62" i="1"/>
  <c r="F45" i="1"/>
  <c r="F25" i="1"/>
  <c r="F63" i="1"/>
  <c r="F12" i="1"/>
  <c r="F41" i="1"/>
  <c r="F8" i="1"/>
  <c r="F22" i="1"/>
  <c r="F31" i="1"/>
  <c r="F40" i="1"/>
  <c r="F24" i="1"/>
  <c r="F55" i="1"/>
  <c r="F33" i="1"/>
  <c r="F36" i="1"/>
  <c r="F75" i="1"/>
  <c r="F68" i="1"/>
  <c r="F29" i="1"/>
  <c r="F67" i="1"/>
  <c r="F59" i="1"/>
  <c r="F71" i="1"/>
  <c r="F20" i="1"/>
  <c r="F42" i="1"/>
  <c r="F74" i="1"/>
  <c r="F43" i="1"/>
  <c r="F3" i="1"/>
  <c r="F69" i="1"/>
  <c r="F7" i="1"/>
  <c r="F26" i="1"/>
  <c r="F54" i="1"/>
  <c r="F35" i="1"/>
  <c r="F66" i="1"/>
  <c r="F61" i="1"/>
  <c r="F38" i="1"/>
  <c r="F32" i="1"/>
  <c r="F27" i="1"/>
  <c r="F72" i="1"/>
  <c r="F9" i="1"/>
  <c r="F15" i="1"/>
  <c r="F11" i="1"/>
  <c r="F73" i="1"/>
  <c r="F6" i="1"/>
  <c r="F13" i="1"/>
  <c r="F51" i="1"/>
  <c r="F5" i="1"/>
  <c r="F53" i="1"/>
  <c r="F28" i="1"/>
  <c r="F23" i="1"/>
  <c r="F17" i="1"/>
  <c r="F4" i="1"/>
  <c r="F19" i="1"/>
  <c r="F37" i="1"/>
  <c r="F60" i="1"/>
  <c r="F57" i="1"/>
  <c r="F18" i="1"/>
  <c r="F49" i="1"/>
  <c r="F65" i="1"/>
  <c r="F16" i="1"/>
  <c r="F10" i="1"/>
  <c r="F52" i="1"/>
  <c r="F64" i="1"/>
  <c r="F48" i="1"/>
  <c r="F70" i="1"/>
  <c r="D56" i="1"/>
  <c r="D40" i="1" l="1"/>
  <c r="D4" i="1"/>
  <c r="D13" i="1"/>
  <c r="D67" i="1"/>
  <c r="D3" i="1" l="1"/>
  <c r="D42" i="1"/>
  <c r="D21" i="1"/>
  <c r="D53" i="1"/>
  <c r="D68" i="1"/>
  <c r="D61" i="1"/>
  <c r="D59" i="1"/>
  <c r="D64" i="1"/>
  <c r="D62" i="1"/>
  <c r="D12" i="1"/>
  <c r="D49" i="1"/>
  <c r="D17" i="1" l="1"/>
  <c r="D32" i="1"/>
  <c r="D20" i="1"/>
  <c r="D35" i="1"/>
  <c r="D46" i="1"/>
  <c r="D18" i="1"/>
  <c r="D31" i="1"/>
  <c r="D72" i="1" l="1"/>
  <c r="D28" i="1"/>
  <c r="D54" i="1"/>
  <c r="D70" i="1"/>
  <c r="D16" i="1"/>
  <c r="D33" i="1"/>
  <c r="D37" i="1"/>
  <c r="D51" i="1"/>
  <c r="D65" i="1" l="1"/>
  <c r="D71" i="1"/>
  <c r="D25" i="1"/>
  <c r="D9" i="1"/>
  <c r="D63" i="1" l="1"/>
  <c r="D6" i="1"/>
  <c r="D26" i="1"/>
  <c r="D73" i="1"/>
  <c r="D27" i="1"/>
  <c r="D15" i="1"/>
  <c r="D75" i="1"/>
  <c r="D11" i="1"/>
  <c r="D19" i="1"/>
  <c r="D38" i="1"/>
  <c r="D69" i="1"/>
  <c r="D50" i="1"/>
  <c r="D48" i="1"/>
  <c r="D7" i="1"/>
  <c r="D66" i="1"/>
  <c r="D60" i="1"/>
  <c r="D45" i="1"/>
  <c r="D14" i="1"/>
  <c r="D23" i="1"/>
  <c r="D5" i="1"/>
  <c r="D8" i="1"/>
  <c r="D29" i="1"/>
  <c r="D43" i="1"/>
  <c r="D22" i="1"/>
  <c r="D24" i="1"/>
  <c r="D10" i="1"/>
  <c r="D3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</calcChain>
</file>

<file path=xl/sharedStrings.xml><?xml version="1.0" encoding="utf-8"?>
<sst xmlns="http://schemas.openxmlformats.org/spreadsheetml/2006/main" count="88" uniqueCount="87">
  <si>
    <t>Rang</t>
  </si>
  <si>
    <t>Name</t>
  </si>
  <si>
    <t>Anzahl Teilnahme Turniere</t>
  </si>
  <si>
    <t>Durchschnitt je gespieltem Turnier</t>
  </si>
  <si>
    <t>Gesamt</t>
  </si>
  <si>
    <t>Richard H.</t>
  </si>
  <si>
    <t>Robert M.</t>
  </si>
  <si>
    <t>Olaf D.</t>
  </si>
  <si>
    <t>Hubert R.</t>
  </si>
  <si>
    <t>Marion H.</t>
  </si>
  <si>
    <t>Stephan Z.</t>
  </si>
  <si>
    <t>Thomas Hel.</t>
  </si>
  <si>
    <t>Daniel M.</t>
  </si>
  <si>
    <t>Ralf S.</t>
  </si>
  <si>
    <t>Stephan C.</t>
  </si>
  <si>
    <t>Stefan R.</t>
  </si>
  <si>
    <t>Toni V.</t>
  </si>
  <si>
    <t>Andreas S.</t>
  </si>
  <si>
    <t>Diana N.</t>
  </si>
  <si>
    <t>Cornelia J.</t>
  </si>
  <si>
    <t>Stefan Fl.</t>
  </si>
  <si>
    <t>Malte N.</t>
  </si>
  <si>
    <t>Christoph B.</t>
  </si>
  <si>
    <t>Mike K.</t>
  </si>
  <si>
    <t>Stefan Kn.</t>
  </si>
  <si>
    <t>Michael Kö.</t>
  </si>
  <si>
    <t>Fernando W</t>
  </si>
  <si>
    <t>Julian M.</t>
  </si>
  <si>
    <t>Stefan Fr.</t>
  </si>
  <si>
    <t>Martina S.</t>
  </si>
  <si>
    <t>Robert K.</t>
  </si>
  <si>
    <t>Niklas Sch.</t>
  </si>
  <si>
    <t>Markus G.</t>
  </si>
  <si>
    <t>Iris A.</t>
  </si>
  <si>
    <t>Stefan Sche.</t>
  </si>
  <si>
    <t>Thomas H.</t>
  </si>
  <si>
    <t>Simon H.</t>
  </si>
  <si>
    <t>Tim K.</t>
  </si>
  <si>
    <t>Christoph G.</t>
  </si>
  <si>
    <t>Lina P.</t>
  </si>
  <si>
    <t>Kirsten G.</t>
  </si>
  <si>
    <t>Tobias H.</t>
  </si>
  <si>
    <t>Uwe H.</t>
  </si>
  <si>
    <t>Marcel P.</t>
  </si>
  <si>
    <t>Spieltage bisher</t>
  </si>
  <si>
    <t>Anzahl 75%
Wertung</t>
  </si>
  <si>
    <t>Stefan W.</t>
  </si>
  <si>
    <t>Christoph S.</t>
  </si>
  <si>
    <t>Michael H.</t>
  </si>
  <si>
    <t>Marcel N.</t>
  </si>
  <si>
    <t>Yannik B.</t>
  </si>
  <si>
    <t>Johannes H.</t>
  </si>
  <si>
    <t>Holger D.</t>
  </si>
  <si>
    <t>Daniel A.</t>
  </si>
  <si>
    <t>Roland M.</t>
  </si>
  <si>
    <t>Thomas St.</t>
  </si>
  <si>
    <t>Markus M.</t>
  </si>
  <si>
    <t>Paul E.</t>
  </si>
  <si>
    <t>Sven E.</t>
  </si>
  <si>
    <t>Christian P.</t>
  </si>
  <si>
    <t>Christian K.</t>
  </si>
  <si>
    <t>Yannik R.</t>
  </si>
  <si>
    <t>Sindy P.</t>
  </si>
  <si>
    <t>Thomas Gr-</t>
  </si>
  <si>
    <t>Manuel W.</t>
  </si>
  <si>
    <t>Thaddäus R.</t>
  </si>
  <si>
    <t>Ralph P.</t>
  </si>
  <si>
    <t>Gerry L.</t>
  </si>
  <si>
    <t>Karsten M.</t>
  </si>
  <si>
    <t>Volker St.</t>
  </si>
  <si>
    <t>Christiane Be.</t>
  </si>
  <si>
    <t>Julian D.</t>
  </si>
  <si>
    <t xml:space="preserve">               Rangliste DSTS Liga Saison2022</t>
  </si>
  <si>
    <t>Am Ende der Saison wird pro Spieler das schlechteste Ergebniss gestrichen, also 4 von 5 Turnieren gewertet!</t>
  </si>
  <si>
    <t>Die Besten 4 aus 5</t>
  </si>
  <si>
    <t>Spieltag 1  26.03.2022</t>
  </si>
  <si>
    <t>Spieltag 2 16.04.2022</t>
  </si>
  <si>
    <t>Spieltag 5  02.07.2022</t>
  </si>
  <si>
    <t>Alex D.</t>
  </si>
  <si>
    <t>Nick S.</t>
  </si>
  <si>
    <t>Dennis D.</t>
  </si>
  <si>
    <t>Spieltag 3 04.06.2022</t>
  </si>
  <si>
    <t>Spieltag 4  11.06.2022</t>
  </si>
  <si>
    <t>Thomas G.</t>
  </si>
  <si>
    <t>Christine Z.</t>
  </si>
  <si>
    <t>Hari D.</t>
  </si>
  <si>
    <t>Viola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</si>
</sst>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4" xfId="0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2" borderId="0" xfId="0" applyFill="1"/>
    <xf numFmtId="0" fontId="0" fillId="0" borderId="2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/>
    <xf numFmtId="0" fontId="0" fillId="0" borderId="9" xfId="0" applyFont="1" applyFill="1" applyBorder="1" applyAlignment="1">
      <alignment horizontal="center"/>
    </xf>
    <xf numFmtId="0" fontId="1" fillId="4" borderId="13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0" fillId="0" borderId="3" xfId="0" applyFill="1" applyBorder="1"/>
    <xf numFmtId="0" fontId="0" fillId="0" borderId="8" xfId="0" applyFill="1" applyBorder="1"/>
    <xf numFmtId="0" fontId="0" fillId="6" borderId="3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 vertical="center" wrapText="1"/>
    </xf>
    <xf numFmtId="0" fontId="0" fillId="0" borderId="2" xfId="0" applyFill="1" applyBorder="1"/>
    <xf numFmtId="0" fontId="0" fillId="7" borderId="2" xfId="0" applyFill="1" applyBorder="1" applyAlignment="1">
      <alignment horizontal="center" vertical="center" wrapText="1"/>
    </xf>
    <xf numFmtId="0" fontId="0" fillId="0" borderId="0" xfId="0" applyBorder="1"/>
    <xf numFmtId="0" fontId="5" fillId="4" borderId="13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2" borderId="0" xfId="0" applyFill="1" applyBorder="1"/>
    <xf numFmtId="0" fontId="0" fillId="0" borderId="16" xfId="0" applyFill="1" applyBorder="1" applyAlignment="1">
      <alignment horizontal="center"/>
    </xf>
    <xf numFmtId="0" fontId="0" fillId="6" borderId="3" xfId="0" applyFont="1" applyFill="1" applyBorder="1"/>
    <xf numFmtId="0" fontId="0" fillId="0" borderId="18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NumberForma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6" borderId="16" xfId="0" applyFont="1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6" borderId="3" xfId="0" applyFill="1" applyBorder="1"/>
    <xf numFmtId="0" fontId="0" fillId="5" borderId="3" xfId="0" applyFont="1" applyFill="1" applyBorder="1"/>
    <xf numFmtId="0" fontId="0" fillId="5" borderId="3" xfId="0" applyFill="1" applyBorder="1"/>
    <xf numFmtId="0" fontId="0" fillId="6" borderId="4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9" xfId="0" applyFill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ABEA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abSelected="1" zoomScaleNormal="100" zoomScaleSheetLayoutView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2" sqref="A2"/>
    </sheetView>
  </sheetViews>
  <sheetFormatPr baseColWidth="10" defaultRowHeight="12.75" x14ac:dyDescent="0.2"/>
  <cols>
    <col min="1" max="1" width="13.140625" customWidth="1"/>
    <col min="2" max="2" width="12.28515625" customWidth="1"/>
    <col min="3" max="4" width="13.140625" customWidth="1"/>
    <col min="5" max="5" width="10.5703125" customWidth="1"/>
    <col min="6" max="6" width="11.85546875" customWidth="1"/>
    <col min="7" max="10" width="11.7109375" customWidth="1"/>
    <col min="11" max="11" width="11.42578125" style="53"/>
  </cols>
  <sheetData>
    <row r="1" spans="1:14" ht="28.5" customHeight="1" thickBot="1" x14ac:dyDescent="0.25">
      <c r="A1" s="17" t="s">
        <v>72</v>
      </c>
      <c r="B1" s="17"/>
      <c r="C1" s="17"/>
      <c r="D1" s="17"/>
      <c r="E1" s="17"/>
      <c r="F1" s="17"/>
      <c r="G1" s="29" t="s">
        <v>44</v>
      </c>
      <c r="H1" s="17">
        <f>COUNTIF(G3:K3,"&gt;=0")</f>
        <v>5</v>
      </c>
      <c r="I1" s="29" t="s">
        <v>45</v>
      </c>
      <c r="J1" s="17">
        <f>ROUND(H1*75%,0)</f>
        <v>4</v>
      </c>
      <c r="K1" s="46"/>
    </row>
    <row r="2" spans="1:14" ht="54" customHeight="1" x14ac:dyDescent="0.2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27" t="s">
        <v>74</v>
      </c>
      <c r="G2" s="25" t="s">
        <v>75</v>
      </c>
      <c r="H2" s="19" t="s">
        <v>76</v>
      </c>
      <c r="I2" s="19" t="s">
        <v>81</v>
      </c>
      <c r="J2" s="30" t="s">
        <v>82</v>
      </c>
      <c r="K2" s="37" t="s">
        <v>77</v>
      </c>
    </row>
    <row r="3" spans="1:14" s="8" customFormat="1" ht="15" customHeight="1" x14ac:dyDescent="0.2">
      <c r="A3" s="20">
        <v>1</v>
      </c>
      <c r="B3" s="21" t="s">
        <v>18</v>
      </c>
      <c r="C3" s="5">
        <f t="shared" ref="C3:C37" si="0">COUNTIF(G3:K3,"&gt;0")</f>
        <v>4</v>
      </c>
      <c r="D3" s="6">
        <f t="shared" ref="D3:D37" si="1">IF(C3&gt;0,E3/C3,0)</f>
        <v>16.5</v>
      </c>
      <c r="E3" s="5">
        <f t="shared" ref="E3:E37" si="2">SUM(G3:K3)</f>
        <v>66</v>
      </c>
      <c r="F3" s="24">
        <f t="shared" ref="F3:F37" si="3">SUMIF(G3:K3,"&gt;="&amp;LARGE(G3:K3,$J$1))-(COUNTIF(G3:K3,"&gt;="&amp;LARGE(G3:K3,$J$1))-$J$1)*LARGE(G3:K3,$J$1)</f>
        <v>66</v>
      </c>
      <c r="G3" s="7">
        <v>0</v>
      </c>
      <c r="H3" s="7">
        <v>21</v>
      </c>
      <c r="I3" s="7">
        <v>16</v>
      </c>
      <c r="J3" s="14">
        <v>24</v>
      </c>
      <c r="K3" s="48">
        <v>5</v>
      </c>
    </row>
    <row r="4" spans="1:14" s="8" customFormat="1" ht="15" customHeight="1" x14ac:dyDescent="0.2">
      <c r="A4" s="20">
        <f t="shared" ref="A4:A37" si="4">A3+1</f>
        <v>2</v>
      </c>
      <c r="B4" s="26" t="s">
        <v>26</v>
      </c>
      <c r="C4" s="5">
        <f t="shared" si="0"/>
        <v>5</v>
      </c>
      <c r="D4" s="6">
        <f t="shared" si="1"/>
        <v>13.4</v>
      </c>
      <c r="E4" s="5">
        <f t="shared" si="2"/>
        <v>67</v>
      </c>
      <c r="F4" s="24">
        <f t="shared" si="3"/>
        <v>62</v>
      </c>
      <c r="G4" s="10">
        <v>14</v>
      </c>
      <c r="H4" s="10">
        <v>5</v>
      </c>
      <c r="I4" s="10">
        <v>12</v>
      </c>
      <c r="J4" s="31">
        <v>21</v>
      </c>
      <c r="K4" s="48">
        <v>15</v>
      </c>
    </row>
    <row r="5" spans="1:14" s="8" customFormat="1" ht="15" customHeight="1" x14ac:dyDescent="0.2">
      <c r="A5" s="20">
        <f t="shared" si="4"/>
        <v>3</v>
      </c>
      <c r="B5" s="4" t="s">
        <v>5</v>
      </c>
      <c r="C5" s="5">
        <f t="shared" si="0"/>
        <v>5</v>
      </c>
      <c r="D5" s="6">
        <f t="shared" si="1"/>
        <v>13.2</v>
      </c>
      <c r="E5" s="5">
        <f t="shared" si="2"/>
        <v>66</v>
      </c>
      <c r="F5" s="24">
        <f t="shared" si="3"/>
        <v>58</v>
      </c>
      <c r="G5" s="7">
        <v>16</v>
      </c>
      <c r="H5" s="7">
        <v>18</v>
      </c>
      <c r="I5" s="7">
        <v>11</v>
      </c>
      <c r="J5" s="14">
        <v>13</v>
      </c>
      <c r="K5" s="47">
        <v>8</v>
      </c>
    </row>
    <row r="6" spans="1:14" s="8" customFormat="1" ht="15" customHeight="1" x14ac:dyDescent="0.2">
      <c r="A6" s="20">
        <f t="shared" si="4"/>
        <v>4</v>
      </c>
      <c r="B6" s="9" t="s">
        <v>8</v>
      </c>
      <c r="C6" s="5">
        <f t="shared" si="0"/>
        <v>5</v>
      </c>
      <c r="D6" s="6">
        <f t="shared" si="1"/>
        <v>12.4</v>
      </c>
      <c r="E6" s="5">
        <f t="shared" si="2"/>
        <v>62</v>
      </c>
      <c r="F6" s="24">
        <f t="shared" si="3"/>
        <v>56</v>
      </c>
      <c r="G6" s="10">
        <v>7</v>
      </c>
      <c r="H6" s="10">
        <v>10</v>
      </c>
      <c r="I6" s="10">
        <v>21</v>
      </c>
      <c r="J6" s="31">
        <v>18</v>
      </c>
      <c r="K6" s="47">
        <v>6</v>
      </c>
    </row>
    <row r="7" spans="1:14" s="8" customFormat="1" ht="15" customHeight="1" x14ac:dyDescent="0.2">
      <c r="A7" s="20">
        <f t="shared" si="4"/>
        <v>5</v>
      </c>
      <c r="B7" s="55" t="s">
        <v>9</v>
      </c>
      <c r="C7" s="5">
        <f t="shared" si="0"/>
        <v>5</v>
      </c>
      <c r="D7" s="6">
        <f t="shared" si="1"/>
        <v>11.4</v>
      </c>
      <c r="E7" s="5">
        <f t="shared" si="2"/>
        <v>57</v>
      </c>
      <c r="F7" s="24">
        <f t="shared" si="3"/>
        <v>55</v>
      </c>
      <c r="G7" s="7">
        <v>10</v>
      </c>
      <c r="H7" s="7">
        <v>7</v>
      </c>
      <c r="I7" s="7">
        <v>24</v>
      </c>
      <c r="J7" s="14">
        <v>14</v>
      </c>
      <c r="K7" s="47">
        <v>2</v>
      </c>
      <c r="N7" s="34"/>
    </row>
    <row r="8" spans="1:14" s="8" customFormat="1" ht="15" customHeight="1" x14ac:dyDescent="0.2">
      <c r="A8" s="20">
        <f t="shared" si="4"/>
        <v>6</v>
      </c>
      <c r="B8" s="4" t="s">
        <v>42</v>
      </c>
      <c r="C8" s="5">
        <f t="shared" si="0"/>
        <v>4</v>
      </c>
      <c r="D8" s="6">
        <f t="shared" si="1"/>
        <v>13</v>
      </c>
      <c r="E8" s="5">
        <f t="shared" si="2"/>
        <v>52</v>
      </c>
      <c r="F8" s="24">
        <f t="shared" si="3"/>
        <v>52</v>
      </c>
      <c r="G8" s="7">
        <v>0</v>
      </c>
      <c r="H8" s="7">
        <v>15</v>
      </c>
      <c r="I8" s="57">
        <v>13</v>
      </c>
      <c r="J8" s="58">
        <v>12</v>
      </c>
      <c r="K8" s="48">
        <v>12</v>
      </c>
    </row>
    <row r="9" spans="1:14" s="8" customFormat="1" ht="15" customHeight="1" x14ac:dyDescent="0.2">
      <c r="A9" s="20">
        <f t="shared" si="4"/>
        <v>7</v>
      </c>
      <c r="B9" s="26" t="s">
        <v>60</v>
      </c>
      <c r="C9" s="5">
        <f t="shared" si="0"/>
        <v>4</v>
      </c>
      <c r="D9" s="6">
        <f t="shared" si="1"/>
        <v>12.5</v>
      </c>
      <c r="E9" s="5">
        <f t="shared" si="2"/>
        <v>50</v>
      </c>
      <c r="F9" s="24">
        <f t="shared" si="3"/>
        <v>50</v>
      </c>
      <c r="G9" s="10">
        <v>26</v>
      </c>
      <c r="H9" s="10">
        <v>4</v>
      </c>
      <c r="I9" s="10">
        <v>0</v>
      </c>
      <c r="J9" s="31">
        <v>10</v>
      </c>
      <c r="K9" s="48">
        <v>10</v>
      </c>
    </row>
    <row r="10" spans="1:14" s="8" customFormat="1" ht="15" customHeight="1" x14ac:dyDescent="0.2">
      <c r="A10" s="20">
        <f t="shared" si="4"/>
        <v>8</v>
      </c>
      <c r="B10" s="4" t="s">
        <v>11</v>
      </c>
      <c r="C10" s="5">
        <f t="shared" si="0"/>
        <v>4</v>
      </c>
      <c r="D10" s="6">
        <f t="shared" si="1"/>
        <v>12.5</v>
      </c>
      <c r="E10" s="5">
        <f t="shared" si="2"/>
        <v>50</v>
      </c>
      <c r="F10" s="24">
        <f t="shared" si="3"/>
        <v>50</v>
      </c>
      <c r="G10" s="7">
        <v>29</v>
      </c>
      <c r="H10" s="7">
        <v>9</v>
      </c>
      <c r="I10" s="7">
        <v>9</v>
      </c>
      <c r="J10" s="14">
        <v>3</v>
      </c>
      <c r="K10" s="47">
        <v>0</v>
      </c>
    </row>
    <row r="11" spans="1:14" s="8" customFormat="1" ht="15" customHeight="1" x14ac:dyDescent="0.2">
      <c r="A11" s="20">
        <f t="shared" si="4"/>
        <v>9</v>
      </c>
      <c r="B11" s="9" t="s">
        <v>10</v>
      </c>
      <c r="C11" s="5">
        <f t="shared" si="0"/>
        <v>3</v>
      </c>
      <c r="D11" s="6">
        <f t="shared" si="1"/>
        <v>15.666666666666666</v>
      </c>
      <c r="E11" s="5">
        <f t="shared" si="2"/>
        <v>47</v>
      </c>
      <c r="F11" s="24">
        <f t="shared" si="3"/>
        <v>47</v>
      </c>
      <c r="G11" s="10">
        <v>21</v>
      </c>
      <c r="H11" s="10">
        <v>0</v>
      </c>
      <c r="I11" s="10">
        <v>10</v>
      </c>
      <c r="J11" s="31">
        <v>16</v>
      </c>
      <c r="K11" s="47">
        <v>0</v>
      </c>
    </row>
    <row r="12" spans="1:14" s="8" customFormat="1" ht="15" customHeight="1" x14ac:dyDescent="0.2">
      <c r="A12" s="20">
        <f t="shared" si="4"/>
        <v>10</v>
      </c>
      <c r="B12" s="21" t="s">
        <v>37</v>
      </c>
      <c r="C12" s="5">
        <f t="shared" si="0"/>
        <v>5</v>
      </c>
      <c r="D12" s="6">
        <f t="shared" si="1"/>
        <v>10.4</v>
      </c>
      <c r="E12" s="5">
        <f t="shared" si="2"/>
        <v>52</v>
      </c>
      <c r="F12" s="24">
        <f t="shared" si="3"/>
        <v>45</v>
      </c>
      <c r="G12" s="7">
        <v>17</v>
      </c>
      <c r="H12" s="7">
        <v>13</v>
      </c>
      <c r="I12" s="7">
        <v>8</v>
      </c>
      <c r="J12" s="14">
        <v>7</v>
      </c>
      <c r="K12" s="47">
        <v>7</v>
      </c>
    </row>
    <row r="13" spans="1:14" s="8" customFormat="1" ht="15" customHeight="1" x14ac:dyDescent="0.2">
      <c r="A13" s="20">
        <f t="shared" si="4"/>
        <v>11</v>
      </c>
      <c r="B13" s="26" t="s">
        <v>30</v>
      </c>
      <c r="C13" s="5">
        <f t="shared" si="0"/>
        <v>3</v>
      </c>
      <c r="D13" s="6">
        <f t="shared" si="1"/>
        <v>14.333333333333334</v>
      </c>
      <c r="E13" s="5">
        <f t="shared" si="2"/>
        <v>43</v>
      </c>
      <c r="F13" s="24">
        <f t="shared" si="3"/>
        <v>43</v>
      </c>
      <c r="G13" s="11">
        <v>19</v>
      </c>
      <c r="H13" s="11">
        <v>0</v>
      </c>
      <c r="I13" s="10">
        <v>6</v>
      </c>
      <c r="J13" s="31">
        <v>0</v>
      </c>
      <c r="K13" s="47">
        <v>18</v>
      </c>
    </row>
    <row r="14" spans="1:14" s="8" customFormat="1" ht="15" customHeight="1" x14ac:dyDescent="0.2">
      <c r="A14" s="20">
        <f t="shared" si="4"/>
        <v>12</v>
      </c>
      <c r="B14" s="4" t="s">
        <v>29</v>
      </c>
      <c r="C14" s="5">
        <f t="shared" si="0"/>
        <v>3</v>
      </c>
      <c r="D14" s="6">
        <f t="shared" si="1"/>
        <v>8.6666666666666661</v>
      </c>
      <c r="E14" s="5">
        <f t="shared" si="2"/>
        <v>26</v>
      </c>
      <c r="F14" s="24">
        <f t="shared" si="3"/>
        <v>26</v>
      </c>
      <c r="G14" s="7">
        <v>0</v>
      </c>
      <c r="H14" s="12">
        <v>0</v>
      </c>
      <c r="I14" s="12">
        <v>14</v>
      </c>
      <c r="J14" s="32">
        <v>11</v>
      </c>
      <c r="K14" s="48">
        <v>1</v>
      </c>
    </row>
    <row r="15" spans="1:14" s="8" customFormat="1" ht="15" customHeight="1" x14ac:dyDescent="0.2">
      <c r="A15" s="20">
        <f t="shared" si="4"/>
        <v>13</v>
      </c>
      <c r="B15" s="9" t="s">
        <v>67</v>
      </c>
      <c r="C15" s="5">
        <f t="shared" si="0"/>
        <v>2</v>
      </c>
      <c r="D15" s="6">
        <f t="shared" si="1"/>
        <v>12</v>
      </c>
      <c r="E15" s="5">
        <f t="shared" si="2"/>
        <v>24</v>
      </c>
      <c r="F15" s="24">
        <f t="shared" si="3"/>
        <v>24</v>
      </c>
      <c r="G15" s="7">
        <v>13</v>
      </c>
      <c r="H15" s="11">
        <v>11</v>
      </c>
      <c r="I15" s="11">
        <v>0</v>
      </c>
      <c r="J15" s="33">
        <v>0</v>
      </c>
      <c r="K15" s="48">
        <v>0</v>
      </c>
    </row>
    <row r="16" spans="1:14" s="8" customFormat="1" ht="15" customHeight="1" x14ac:dyDescent="0.2">
      <c r="A16" s="20">
        <f t="shared" si="4"/>
        <v>14</v>
      </c>
      <c r="B16" s="4" t="s">
        <v>28</v>
      </c>
      <c r="C16" s="5">
        <f t="shared" si="0"/>
        <v>1</v>
      </c>
      <c r="D16" s="6">
        <f t="shared" si="1"/>
        <v>23</v>
      </c>
      <c r="E16" s="5">
        <f t="shared" si="2"/>
        <v>23</v>
      </c>
      <c r="F16" s="24">
        <f t="shared" si="3"/>
        <v>23</v>
      </c>
      <c r="G16" s="7">
        <v>23</v>
      </c>
      <c r="H16" s="12">
        <v>0</v>
      </c>
      <c r="I16" s="12">
        <v>0</v>
      </c>
      <c r="J16" s="32">
        <v>0</v>
      </c>
      <c r="K16" s="47">
        <v>0</v>
      </c>
    </row>
    <row r="17" spans="1:14" s="8" customFormat="1" ht="15" customHeight="1" x14ac:dyDescent="0.2">
      <c r="A17" s="20">
        <f t="shared" si="4"/>
        <v>15</v>
      </c>
      <c r="B17" s="21" t="s">
        <v>80</v>
      </c>
      <c r="C17" s="5">
        <f t="shared" si="0"/>
        <v>4</v>
      </c>
      <c r="D17" s="6">
        <f t="shared" si="1"/>
        <v>5.25</v>
      </c>
      <c r="E17" s="5">
        <f t="shared" si="2"/>
        <v>21</v>
      </c>
      <c r="F17" s="24">
        <f t="shared" si="3"/>
        <v>21</v>
      </c>
      <c r="G17" s="11">
        <v>0</v>
      </c>
      <c r="H17" s="11">
        <v>6</v>
      </c>
      <c r="I17" s="11">
        <v>7</v>
      </c>
      <c r="J17" s="33">
        <v>5</v>
      </c>
      <c r="K17" s="49">
        <v>3</v>
      </c>
    </row>
    <row r="18" spans="1:14" s="8" customFormat="1" ht="15" customHeight="1" x14ac:dyDescent="0.2">
      <c r="A18" s="20">
        <f t="shared" si="4"/>
        <v>16</v>
      </c>
      <c r="B18" s="26" t="s">
        <v>66</v>
      </c>
      <c r="C18" s="5">
        <f t="shared" si="0"/>
        <v>2</v>
      </c>
      <c r="D18" s="6">
        <f t="shared" si="1"/>
        <v>9.5</v>
      </c>
      <c r="E18" s="5">
        <f t="shared" si="2"/>
        <v>19</v>
      </c>
      <c r="F18" s="24">
        <f t="shared" si="3"/>
        <v>19</v>
      </c>
      <c r="G18" s="12">
        <v>15</v>
      </c>
      <c r="H18" s="12">
        <v>0</v>
      </c>
      <c r="I18" s="12">
        <v>0</v>
      </c>
      <c r="J18" s="32">
        <v>0</v>
      </c>
      <c r="K18" s="48">
        <v>4</v>
      </c>
    </row>
    <row r="19" spans="1:14" s="8" customFormat="1" ht="15" customHeight="1" x14ac:dyDescent="0.2">
      <c r="A19" s="20">
        <f t="shared" si="4"/>
        <v>17</v>
      </c>
      <c r="B19" s="4" t="s">
        <v>7</v>
      </c>
      <c r="C19" s="5">
        <f t="shared" si="0"/>
        <v>3</v>
      </c>
      <c r="D19" s="6">
        <f t="shared" si="1"/>
        <v>6.333333333333333</v>
      </c>
      <c r="E19" s="5">
        <f t="shared" si="2"/>
        <v>19</v>
      </c>
      <c r="F19" s="24">
        <f t="shared" si="3"/>
        <v>19</v>
      </c>
      <c r="G19" s="11">
        <v>0</v>
      </c>
      <c r="H19" s="11">
        <v>8</v>
      </c>
      <c r="I19" s="11">
        <v>5</v>
      </c>
      <c r="J19" s="33">
        <v>6</v>
      </c>
      <c r="K19" s="47">
        <v>0</v>
      </c>
    </row>
    <row r="20" spans="1:14" s="8" customFormat="1" ht="15" customHeight="1" x14ac:dyDescent="0.2">
      <c r="A20" s="20">
        <f t="shared" si="4"/>
        <v>18</v>
      </c>
      <c r="B20" s="21" t="s">
        <v>84</v>
      </c>
      <c r="C20" s="5">
        <f t="shared" si="0"/>
        <v>1</v>
      </c>
      <c r="D20" s="6">
        <f t="shared" si="1"/>
        <v>18</v>
      </c>
      <c r="E20" s="5">
        <f t="shared" si="2"/>
        <v>18</v>
      </c>
      <c r="F20" s="24">
        <f t="shared" si="3"/>
        <v>18</v>
      </c>
      <c r="G20" s="12">
        <v>0</v>
      </c>
      <c r="H20" s="12">
        <v>0</v>
      </c>
      <c r="I20" s="12">
        <v>18</v>
      </c>
      <c r="J20" s="32">
        <v>0</v>
      </c>
      <c r="K20" s="59">
        <v>0</v>
      </c>
    </row>
    <row r="21" spans="1:14" s="8" customFormat="1" ht="15" customHeight="1" x14ac:dyDescent="0.2">
      <c r="A21" s="20">
        <f t="shared" si="4"/>
        <v>19</v>
      </c>
      <c r="B21" s="21" t="s">
        <v>19</v>
      </c>
      <c r="C21" s="5">
        <f t="shared" si="0"/>
        <v>1</v>
      </c>
      <c r="D21" s="6">
        <f t="shared" si="1"/>
        <v>18</v>
      </c>
      <c r="E21" s="5">
        <f t="shared" si="2"/>
        <v>18</v>
      </c>
      <c r="F21" s="24">
        <f t="shared" si="3"/>
        <v>18</v>
      </c>
      <c r="G21" s="11">
        <v>18</v>
      </c>
      <c r="H21" s="11">
        <v>0</v>
      </c>
      <c r="I21" s="11">
        <v>0</v>
      </c>
      <c r="J21" s="33">
        <v>0</v>
      </c>
      <c r="K21" s="48">
        <v>0</v>
      </c>
    </row>
    <row r="22" spans="1:14" s="8" customFormat="1" ht="15" customHeight="1" x14ac:dyDescent="0.2">
      <c r="A22" s="20">
        <f t="shared" si="4"/>
        <v>20</v>
      </c>
      <c r="B22" s="9" t="s">
        <v>13</v>
      </c>
      <c r="C22" s="5">
        <f t="shared" si="0"/>
        <v>3</v>
      </c>
      <c r="D22" s="6">
        <f t="shared" si="1"/>
        <v>4.666666666666667</v>
      </c>
      <c r="E22" s="5">
        <f t="shared" si="2"/>
        <v>14</v>
      </c>
      <c r="F22" s="24">
        <f t="shared" si="3"/>
        <v>14</v>
      </c>
      <c r="G22" s="12">
        <v>11</v>
      </c>
      <c r="H22" s="12">
        <v>1</v>
      </c>
      <c r="I22" s="12">
        <v>0</v>
      </c>
      <c r="J22" s="32">
        <v>2</v>
      </c>
      <c r="K22" s="48">
        <v>0</v>
      </c>
    </row>
    <row r="23" spans="1:14" ht="15" customHeight="1" x14ac:dyDescent="0.2">
      <c r="A23" s="20">
        <f t="shared" si="4"/>
        <v>21</v>
      </c>
      <c r="B23" s="4" t="s">
        <v>6</v>
      </c>
      <c r="C23" s="5">
        <f t="shared" si="0"/>
        <v>1</v>
      </c>
      <c r="D23" s="6">
        <f t="shared" si="1"/>
        <v>12</v>
      </c>
      <c r="E23" s="5">
        <f t="shared" si="2"/>
        <v>12</v>
      </c>
      <c r="F23" s="24">
        <f t="shared" si="3"/>
        <v>12</v>
      </c>
      <c r="G23" s="11">
        <v>12</v>
      </c>
      <c r="H23" s="11">
        <v>0</v>
      </c>
      <c r="I23" s="12">
        <v>0</v>
      </c>
      <c r="J23" s="32">
        <v>0</v>
      </c>
      <c r="K23" s="47">
        <v>0</v>
      </c>
    </row>
    <row r="24" spans="1:14" ht="15" customHeight="1" x14ac:dyDescent="0.2">
      <c r="A24" s="20">
        <f t="shared" si="4"/>
        <v>22</v>
      </c>
      <c r="B24" s="4" t="s">
        <v>14</v>
      </c>
      <c r="C24" s="5">
        <f t="shared" si="0"/>
        <v>2</v>
      </c>
      <c r="D24" s="6">
        <f t="shared" si="1"/>
        <v>6</v>
      </c>
      <c r="E24" s="5">
        <f t="shared" si="2"/>
        <v>12</v>
      </c>
      <c r="F24" s="24">
        <f t="shared" si="3"/>
        <v>12</v>
      </c>
      <c r="G24" s="12">
        <v>0</v>
      </c>
      <c r="H24" s="12">
        <v>0</v>
      </c>
      <c r="I24" s="12">
        <v>4</v>
      </c>
      <c r="J24" s="32">
        <v>8</v>
      </c>
      <c r="K24" s="47">
        <v>0</v>
      </c>
    </row>
    <row r="25" spans="1:14" ht="15" customHeight="1" x14ac:dyDescent="0.2">
      <c r="A25" s="20">
        <f t="shared" si="4"/>
        <v>23</v>
      </c>
      <c r="B25" s="60" t="s">
        <v>43</v>
      </c>
      <c r="C25" s="5">
        <f t="shared" si="0"/>
        <v>1</v>
      </c>
      <c r="D25" s="6">
        <f t="shared" si="1"/>
        <v>9</v>
      </c>
      <c r="E25" s="5">
        <f t="shared" si="2"/>
        <v>9</v>
      </c>
      <c r="F25" s="24">
        <f t="shared" si="3"/>
        <v>9</v>
      </c>
      <c r="G25" s="16">
        <v>9</v>
      </c>
      <c r="H25" s="16">
        <v>0</v>
      </c>
      <c r="I25" s="12">
        <v>0</v>
      </c>
      <c r="J25" s="32">
        <v>0</v>
      </c>
      <c r="K25" s="48">
        <v>0</v>
      </c>
      <c r="N25" s="28"/>
    </row>
    <row r="26" spans="1:14" ht="15" customHeight="1" x14ac:dyDescent="0.2">
      <c r="A26" s="20">
        <f t="shared" si="4"/>
        <v>24</v>
      </c>
      <c r="B26" s="9" t="s">
        <v>86</v>
      </c>
      <c r="C26" s="5">
        <f t="shared" si="0"/>
        <v>1</v>
      </c>
      <c r="D26" s="6">
        <f t="shared" si="1"/>
        <v>9</v>
      </c>
      <c r="E26" s="5">
        <f t="shared" si="2"/>
        <v>9</v>
      </c>
      <c r="F26" s="24">
        <f t="shared" si="3"/>
        <v>9</v>
      </c>
      <c r="G26" s="11">
        <v>0</v>
      </c>
      <c r="H26" s="11">
        <v>0</v>
      </c>
      <c r="I26" s="12">
        <v>0</v>
      </c>
      <c r="J26" s="32">
        <v>9</v>
      </c>
      <c r="K26" s="48">
        <v>0</v>
      </c>
      <c r="N26" s="28"/>
    </row>
    <row r="27" spans="1:14" ht="15" customHeight="1" x14ac:dyDescent="0.2">
      <c r="A27" s="20">
        <f t="shared" si="4"/>
        <v>25</v>
      </c>
      <c r="B27" s="21" t="s">
        <v>52</v>
      </c>
      <c r="C27" s="5">
        <f t="shared" si="0"/>
        <v>1</v>
      </c>
      <c r="D27" s="6">
        <f t="shared" si="1"/>
        <v>8</v>
      </c>
      <c r="E27" s="5">
        <f t="shared" si="2"/>
        <v>8</v>
      </c>
      <c r="F27" s="24">
        <f t="shared" si="3"/>
        <v>8</v>
      </c>
      <c r="G27" s="12">
        <v>8</v>
      </c>
      <c r="H27" s="12">
        <v>0</v>
      </c>
      <c r="I27" s="12">
        <v>0</v>
      </c>
      <c r="J27" s="32">
        <v>0</v>
      </c>
      <c r="K27" s="48">
        <v>0</v>
      </c>
    </row>
    <row r="28" spans="1:14" ht="15" customHeight="1" x14ac:dyDescent="0.2">
      <c r="A28" s="20">
        <f t="shared" si="4"/>
        <v>26</v>
      </c>
      <c r="B28" s="9" t="s">
        <v>17</v>
      </c>
      <c r="C28" s="5">
        <f t="shared" si="0"/>
        <v>2</v>
      </c>
      <c r="D28" s="6">
        <f t="shared" si="1"/>
        <v>3</v>
      </c>
      <c r="E28" s="5">
        <f t="shared" si="2"/>
        <v>6</v>
      </c>
      <c r="F28" s="24">
        <f t="shared" si="3"/>
        <v>6</v>
      </c>
      <c r="G28" s="11">
        <v>4</v>
      </c>
      <c r="H28" s="11">
        <v>0</v>
      </c>
      <c r="I28" s="12">
        <v>2</v>
      </c>
      <c r="J28" s="32">
        <v>0</v>
      </c>
      <c r="K28" s="48">
        <v>0</v>
      </c>
      <c r="N28" s="28"/>
    </row>
    <row r="29" spans="1:14" ht="15" customHeight="1" x14ac:dyDescent="0.2">
      <c r="A29" s="20">
        <f t="shared" si="4"/>
        <v>27</v>
      </c>
      <c r="B29" s="4" t="s">
        <v>64</v>
      </c>
      <c r="C29" s="5">
        <f t="shared" si="0"/>
        <v>1</v>
      </c>
      <c r="D29" s="6">
        <f t="shared" si="1"/>
        <v>6</v>
      </c>
      <c r="E29" s="5">
        <f t="shared" si="2"/>
        <v>6</v>
      </c>
      <c r="F29" s="24">
        <f t="shared" si="3"/>
        <v>6</v>
      </c>
      <c r="G29" s="12">
        <v>6</v>
      </c>
      <c r="H29" s="12">
        <v>0</v>
      </c>
      <c r="I29" s="12">
        <v>0</v>
      </c>
      <c r="J29" s="32">
        <v>0</v>
      </c>
      <c r="K29" s="48">
        <v>0</v>
      </c>
    </row>
    <row r="30" spans="1:14" ht="15" customHeight="1" x14ac:dyDescent="0.2">
      <c r="A30" s="20">
        <f t="shared" si="4"/>
        <v>28</v>
      </c>
      <c r="B30" s="4" t="s">
        <v>79</v>
      </c>
      <c r="C30" s="5">
        <f t="shared" si="0"/>
        <v>2</v>
      </c>
      <c r="D30" s="6">
        <f t="shared" si="1"/>
        <v>3</v>
      </c>
      <c r="E30" s="5">
        <f t="shared" si="2"/>
        <v>6</v>
      </c>
      <c r="F30" s="24">
        <f t="shared" si="3"/>
        <v>6</v>
      </c>
      <c r="G30" s="12">
        <v>0</v>
      </c>
      <c r="H30" s="12">
        <v>3</v>
      </c>
      <c r="I30" s="12">
        <v>3</v>
      </c>
      <c r="J30" s="32">
        <v>0</v>
      </c>
      <c r="K30" s="48">
        <v>0</v>
      </c>
    </row>
    <row r="31" spans="1:14" ht="15" customHeight="1" x14ac:dyDescent="0.2">
      <c r="A31" s="20">
        <f t="shared" si="4"/>
        <v>29</v>
      </c>
      <c r="B31" s="21" t="s">
        <v>22</v>
      </c>
      <c r="C31" s="5">
        <f t="shared" si="0"/>
        <v>2</v>
      </c>
      <c r="D31" s="6">
        <f t="shared" si="1"/>
        <v>2.5</v>
      </c>
      <c r="E31" s="5">
        <f t="shared" si="2"/>
        <v>5</v>
      </c>
      <c r="F31" s="24">
        <f t="shared" si="3"/>
        <v>5</v>
      </c>
      <c r="G31" s="12">
        <v>1</v>
      </c>
      <c r="H31" s="12">
        <v>0</v>
      </c>
      <c r="I31" s="12">
        <v>0</v>
      </c>
      <c r="J31" s="32">
        <v>4</v>
      </c>
      <c r="K31" s="48">
        <v>0</v>
      </c>
    </row>
    <row r="32" spans="1:14" ht="15" customHeight="1" x14ac:dyDescent="0.2">
      <c r="A32" s="20">
        <f t="shared" si="4"/>
        <v>30</v>
      </c>
      <c r="B32" s="21" t="s">
        <v>25</v>
      </c>
      <c r="C32" s="5">
        <f t="shared" si="0"/>
        <v>1</v>
      </c>
      <c r="D32" s="6">
        <f t="shared" si="1"/>
        <v>5</v>
      </c>
      <c r="E32" s="5">
        <f t="shared" si="2"/>
        <v>5</v>
      </c>
      <c r="F32" s="24">
        <f t="shared" si="3"/>
        <v>5</v>
      </c>
      <c r="G32" s="12">
        <v>5</v>
      </c>
      <c r="H32" s="12">
        <v>0</v>
      </c>
      <c r="I32" s="12">
        <v>0</v>
      </c>
      <c r="J32" s="32">
        <v>0</v>
      </c>
      <c r="K32" s="48">
        <v>0</v>
      </c>
    </row>
    <row r="33" spans="1:11" ht="15" customHeight="1" x14ac:dyDescent="0.2">
      <c r="A33" s="20">
        <f t="shared" si="4"/>
        <v>31</v>
      </c>
      <c r="B33" s="21" t="s">
        <v>31</v>
      </c>
      <c r="C33" s="5">
        <f t="shared" si="0"/>
        <v>1</v>
      </c>
      <c r="D33" s="6">
        <f t="shared" si="1"/>
        <v>3</v>
      </c>
      <c r="E33" s="5">
        <f t="shared" si="2"/>
        <v>3</v>
      </c>
      <c r="F33" s="24">
        <f t="shared" si="3"/>
        <v>3</v>
      </c>
      <c r="G33" s="12">
        <v>3</v>
      </c>
      <c r="H33" s="12">
        <v>0</v>
      </c>
      <c r="I33" s="12">
        <v>0</v>
      </c>
      <c r="J33" s="32">
        <v>0</v>
      </c>
      <c r="K33" s="48">
        <v>0</v>
      </c>
    </row>
    <row r="34" spans="1:11" ht="15" customHeight="1" x14ac:dyDescent="0.2">
      <c r="A34" s="20">
        <f t="shared" si="4"/>
        <v>32</v>
      </c>
      <c r="B34" s="15" t="s">
        <v>78</v>
      </c>
      <c r="C34" s="5">
        <f t="shared" si="0"/>
        <v>1</v>
      </c>
      <c r="D34" s="6">
        <f t="shared" si="1"/>
        <v>2</v>
      </c>
      <c r="E34" s="5">
        <f t="shared" si="2"/>
        <v>2</v>
      </c>
      <c r="F34" s="24">
        <f t="shared" si="3"/>
        <v>2</v>
      </c>
      <c r="G34" s="12">
        <v>0</v>
      </c>
      <c r="H34" s="12">
        <v>2</v>
      </c>
      <c r="I34" s="12">
        <v>0</v>
      </c>
      <c r="J34" s="32">
        <v>0</v>
      </c>
      <c r="K34" s="47">
        <v>0</v>
      </c>
    </row>
    <row r="35" spans="1:11" ht="15" customHeight="1" x14ac:dyDescent="0.2">
      <c r="A35" s="20">
        <f t="shared" si="4"/>
        <v>33</v>
      </c>
      <c r="B35" s="22" t="s">
        <v>39</v>
      </c>
      <c r="C35" s="5">
        <f t="shared" si="0"/>
        <v>1</v>
      </c>
      <c r="D35" s="6">
        <f t="shared" si="1"/>
        <v>2</v>
      </c>
      <c r="E35" s="5">
        <f t="shared" si="2"/>
        <v>2</v>
      </c>
      <c r="F35" s="24">
        <f t="shared" si="3"/>
        <v>2</v>
      </c>
      <c r="G35" s="12">
        <v>2</v>
      </c>
      <c r="H35" s="12">
        <v>0</v>
      </c>
      <c r="I35" s="12">
        <v>0</v>
      </c>
      <c r="J35" s="32">
        <v>0</v>
      </c>
      <c r="K35" s="48">
        <v>0</v>
      </c>
    </row>
    <row r="36" spans="1:11" ht="15" customHeight="1" x14ac:dyDescent="0.2">
      <c r="A36" s="20">
        <f t="shared" si="4"/>
        <v>34</v>
      </c>
      <c r="B36" s="22" t="s">
        <v>85</v>
      </c>
      <c r="C36" s="5">
        <f t="shared" si="0"/>
        <v>1</v>
      </c>
      <c r="D36" s="6">
        <f t="shared" si="1"/>
        <v>1</v>
      </c>
      <c r="E36" s="5">
        <f t="shared" si="2"/>
        <v>1</v>
      </c>
      <c r="F36" s="24">
        <f t="shared" si="3"/>
        <v>1</v>
      </c>
      <c r="G36" s="12">
        <v>0</v>
      </c>
      <c r="H36" s="12">
        <v>0</v>
      </c>
      <c r="I36" s="12">
        <v>0</v>
      </c>
      <c r="J36" s="32">
        <v>1</v>
      </c>
      <c r="K36" s="48">
        <v>0</v>
      </c>
    </row>
    <row r="37" spans="1:11" ht="15" customHeight="1" thickBot="1" x14ac:dyDescent="0.25">
      <c r="A37" s="20">
        <f t="shared" si="4"/>
        <v>35</v>
      </c>
      <c r="B37" s="15" t="s">
        <v>83</v>
      </c>
      <c r="C37" s="5">
        <f t="shared" si="0"/>
        <v>1</v>
      </c>
      <c r="D37" s="6">
        <f t="shared" si="1"/>
        <v>1</v>
      </c>
      <c r="E37" s="5">
        <f t="shared" si="2"/>
        <v>1</v>
      </c>
      <c r="F37" s="24">
        <f t="shared" si="3"/>
        <v>1</v>
      </c>
      <c r="G37" s="13">
        <v>0</v>
      </c>
      <c r="H37" s="13">
        <v>0</v>
      </c>
      <c r="I37" s="13">
        <v>1</v>
      </c>
      <c r="J37" s="35">
        <v>0</v>
      </c>
      <c r="K37" s="47">
        <v>0</v>
      </c>
    </row>
    <row r="38" spans="1:11" ht="15" hidden="1" customHeight="1" x14ac:dyDescent="0.2">
      <c r="A38" s="20">
        <f t="shared" ref="A38:A67" si="5">A37+1</f>
        <v>36</v>
      </c>
      <c r="B38" s="15" t="s">
        <v>59</v>
      </c>
      <c r="C38" s="5">
        <f t="shared" ref="C38:C66" si="6">COUNTIF(G38:K38,"&gt;0")</f>
        <v>0</v>
      </c>
      <c r="D38" s="6">
        <f t="shared" ref="D38:D66" si="7">IF(C38&gt;0,E38/C38,0)</f>
        <v>0</v>
      </c>
      <c r="E38" s="5">
        <f t="shared" ref="E38:E66" si="8">SUM(G38:K38)</f>
        <v>0</v>
      </c>
      <c r="F38" s="24" t="e">
        <f t="shared" ref="F38:F66" si="9">SUMIF(G38:K38,"&gt;="&amp;LARGE(G38:K38,$J$1))-(COUNTIF(G38:K38,"&gt;="&amp;LARGE(G38:K38,$J$1))-$J$1)*LARGE(G38:K38,$J$1)</f>
        <v>#NUM!</v>
      </c>
      <c r="G38" s="12"/>
      <c r="H38" s="12"/>
      <c r="I38" s="12"/>
      <c r="J38" s="32"/>
      <c r="K38" s="48"/>
    </row>
    <row r="39" spans="1:11" ht="15" hidden="1" customHeight="1" x14ac:dyDescent="0.2">
      <c r="A39" s="20">
        <f t="shared" si="5"/>
        <v>37</v>
      </c>
      <c r="B39" s="22" t="s">
        <v>70</v>
      </c>
      <c r="C39" s="5">
        <f t="shared" si="6"/>
        <v>0</v>
      </c>
      <c r="D39" s="6">
        <f t="shared" si="7"/>
        <v>0</v>
      </c>
      <c r="E39" s="5">
        <f t="shared" si="8"/>
        <v>0</v>
      </c>
      <c r="F39" s="24" t="e">
        <f t="shared" si="9"/>
        <v>#NUM!</v>
      </c>
      <c r="G39" s="12"/>
      <c r="H39" s="12"/>
      <c r="I39" s="12"/>
      <c r="J39" s="32"/>
      <c r="K39" s="48"/>
    </row>
    <row r="40" spans="1:11" ht="15" hidden="1" customHeight="1" x14ac:dyDescent="0.2">
      <c r="A40" s="20">
        <f t="shared" si="5"/>
        <v>38</v>
      </c>
      <c r="B40" s="22" t="s">
        <v>38</v>
      </c>
      <c r="C40" s="5">
        <f t="shared" si="6"/>
        <v>0</v>
      </c>
      <c r="D40" s="6">
        <f t="shared" si="7"/>
        <v>0</v>
      </c>
      <c r="E40" s="5">
        <f t="shared" si="8"/>
        <v>0</v>
      </c>
      <c r="F40" s="24" t="e">
        <f t="shared" si="9"/>
        <v>#NUM!</v>
      </c>
      <c r="G40" s="12"/>
      <c r="H40" s="12"/>
      <c r="I40" s="12"/>
      <c r="J40" s="32"/>
      <c r="K40" s="48"/>
    </row>
    <row r="41" spans="1:11" ht="15" hidden="1" customHeight="1" x14ac:dyDescent="0.2">
      <c r="A41" s="20">
        <f t="shared" si="5"/>
        <v>39</v>
      </c>
      <c r="B41" s="15" t="s">
        <v>47</v>
      </c>
      <c r="C41" s="5">
        <f t="shared" si="6"/>
        <v>0</v>
      </c>
      <c r="D41" s="6">
        <f t="shared" si="7"/>
        <v>0</v>
      </c>
      <c r="E41" s="5">
        <f t="shared" si="8"/>
        <v>0</v>
      </c>
      <c r="F41" s="24" t="e">
        <f t="shared" si="9"/>
        <v>#NUM!</v>
      </c>
      <c r="G41" s="12"/>
      <c r="H41" s="12"/>
      <c r="I41" s="12"/>
      <c r="J41" s="32"/>
      <c r="K41" s="48"/>
    </row>
    <row r="42" spans="1:11" ht="15" hidden="1" customHeight="1" x14ac:dyDescent="0.2">
      <c r="A42" s="20">
        <f t="shared" si="5"/>
        <v>40</v>
      </c>
      <c r="B42" s="22" t="s">
        <v>53</v>
      </c>
      <c r="C42" s="5">
        <f t="shared" si="6"/>
        <v>0</v>
      </c>
      <c r="D42" s="6">
        <f t="shared" si="7"/>
        <v>0</v>
      </c>
      <c r="E42" s="5">
        <f t="shared" si="8"/>
        <v>0</v>
      </c>
      <c r="F42" s="24" t="e">
        <f t="shared" si="9"/>
        <v>#NUM!</v>
      </c>
      <c r="G42" s="18"/>
      <c r="H42" s="12"/>
      <c r="I42" s="12"/>
      <c r="J42" s="32"/>
      <c r="K42" s="48"/>
    </row>
    <row r="43" spans="1:11" ht="15" hidden="1" customHeight="1" x14ac:dyDescent="0.2">
      <c r="A43" s="20">
        <f t="shared" si="5"/>
        <v>41</v>
      </c>
      <c r="B43" s="15" t="s">
        <v>12</v>
      </c>
      <c r="C43" s="5">
        <f t="shared" si="6"/>
        <v>0</v>
      </c>
      <c r="D43" s="6">
        <f t="shared" si="7"/>
        <v>0</v>
      </c>
      <c r="E43" s="5">
        <f t="shared" si="8"/>
        <v>0</v>
      </c>
      <c r="F43" s="24" t="e">
        <f t="shared" si="9"/>
        <v>#NUM!</v>
      </c>
      <c r="G43" s="18"/>
      <c r="H43" s="12"/>
      <c r="I43" s="12"/>
      <c r="J43" s="32"/>
      <c r="K43" s="48"/>
    </row>
    <row r="44" spans="1:11" ht="15" hidden="1" customHeight="1" x14ac:dyDescent="0.2">
      <c r="A44" s="20">
        <f t="shared" si="5"/>
        <v>42</v>
      </c>
      <c r="B44" s="15" t="s">
        <v>52</v>
      </c>
      <c r="C44" s="5">
        <f t="shared" si="6"/>
        <v>0</v>
      </c>
      <c r="D44" s="6">
        <f t="shared" si="7"/>
        <v>0</v>
      </c>
      <c r="E44" s="5">
        <f t="shared" si="8"/>
        <v>0</v>
      </c>
      <c r="F44" s="24" t="e">
        <f t="shared" si="9"/>
        <v>#NUM!</v>
      </c>
      <c r="G44" s="18"/>
      <c r="H44" s="12"/>
      <c r="I44" s="23"/>
      <c r="J44" s="45"/>
      <c r="K44" s="48"/>
    </row>
    <row r="45" spans="1:11" ht="15" hidden="1" customHeight="1" x14ac:dyDescent="0.2">
      <c r="A45" s="20">
        <f t="shared" si="5"/>
        <v>43</v>
      </c>
      <c r="B45" s="15" t="s">
        <v>33</v>
      </c>
      <c r="C45" s="5">
        <f t="shared" si="6"/>
        <v>0</v>
      </c>
      <c r="D45" s="6">
        <f t="shared" si="7"/>
        <v>0</v>
      </c>
      <c r="E45" s="5">
        <f t="shared" si="8"/>
        <v>0</v>
      </c>
      <c r="F45" s="24" t="e">
        <f t="shared" si="9"/>
        <v>#NUM!</v>
      </c>
      <c r="G45" s="18"/>
      <c r="H45" s="12"/>
      <c r="I45" s="12"/>
      <c r="J45" s="32"/>
      <c r="K45" s="47"/>
    </row>
    <row r="46" spans="1:11" ht="15" hidden="1" customHeight="1" x14ac:dyDescent="0.2">
      <c r="A46" s="20">
        <f t="shared" si="5"/>
        <v>44</v>
      </c>
      <c r="B46" s="22" t="s">
        <v>51</v>
      </c>
      <c r="C46" s="5">
        <f t="shared" si="6"/>
        <v>0</v>
      </c>
      <c r="D46" s="6">
        <f t="shared" si="7"/>
        <v>0</v>
      </c>
      <c r="E46" s="5">
        <f t="shared" si="8"/>
        <v>0</v>
      </c>
      <c r="F46" s="24" t="e">
        <f t="shared" si="9"/>
        <v>#NUM!</v>
      </c>
      <c r="G46" s="12"/>
      <c r="H46" s="12"/>
      <c r="I46" s="12"/>
      <c r="J46" s="32"/>
      <c r="K46" s="48"/>
    </row>
    <row r="47" spans="1:11" ht="15" hidden="1" customHeight="1" x14ac:dyDescent="0.2">
      <c r="A47" s="20">
        <f t="shared" si="5"/>
        <v>45</v>
      </c>
      <c r="B47" s="15" t="s">
        <v>71</v>
      </c>
      <c r="C47" s="5">
        <f t="shared" si="6"/>
        <v>0</v>
      </c>
      <c r="D47" s="6">
        <f t="shared" si="7"/>
        <v>0</v>
      </c>
      <c r="E47" s="5">
        <f t="shared" si="8"/>
        <v>0</v>
      </c>
      <c r="F47" s="24" t="e">
        <f t="shared" si="9"/>
        <v>#NUM!</v>
      </c>
      <c r="G47" s="12"/>
      <c r="H47" s="12"/>
      <c r="I47" s="23"/>
      <c r="J47" s="45"/>
      <c r="K47" s="48"/>
    </row>
    <row r="48" spans="1:11" ht="15" hidden="1" customHeight="1" x14ac:dyDescent="0.2">
      <c r="A48" s="20">
        <f t="shared" si="5"/>
        <v>46</v>
      </c>
      <c r="B48" s="15" t="s">
        <v>27</v>
      </c>
      <c r="C48" s="5">
        <f t="shared" si="6"/>
        <v>0</v>
      </c>
      <c r="D48" s="6">
        <f t="shared" si="7"/>
        <v>0</v>
      </c>
      <c r="E48" s="5">
        <f t="shared" si="8"/>
        <v>0</v>
      </c>
      <c r="F48" s="24" t="e">
        <f t="shared" si="9"/>
        <v>#NUM!</v>
      </c>
      <c r="G48" s="12"/>
      <c r="H48" s="12"/>
      <c r="I48" s="12"/>
      <c r="J48" s="32"/>
      <c r="K48" s="47"/>
    </row>
    <row r="49" spans="1:11" ht="15" hidden="1" customHeight="1" x14ac:dyDescent="0.2">
      <c r="A49" s="20">
        <f t="shared" si="5"/>
        <v>47</v>
      </c>
      <c r="B49" s="22" t="s">
        <v>68</v>
      </c>
      <c r="C49" s="5">
        <f t="shared" si="6"/>
        <v>0</v>
      </c>
      <c r="D49" s="6">
        <f t="shared" si="7"/>
        <v>0</v>
      </c>
      <c r="E49" s="5">
        <f t="shared" si="8"/>
        <v>0</v>
      </c>
      <c r="F49" s="24" t="e">
        <f t="shared" si="9"/>
        <v>#NUM!</v>
      </c>
      <c r="G49" s="12"/>
      <c r="H49" s="12"/>
      <c r="I49" s="12"/>
      <c r="J49" s="32"/>
      <c r="K49" s="48"/>
    </row>
    <row r="50" spans="1:11" ht="15" hidden="1" customHeight="1" x14ac:dyDescent="0.2">
      <c r="A50" s="20">
        <f t="shared" si="5"/>
        <v>48</v>
      </c>
      <c r="B50" s="15" t="s">
        <v>40</v>
      </c>
      <c r="C50" s="5">
        <f t="shared" si="6"/>
        <v>0</v>
      </c>
      <c r="D50" s="6">
        <f t="shared" si="7"/>
        <v>0</v>
      </c>
      <c r="E50" s="5">
        <f t="shared" si="8"/>
        <v>0</v>
      </c>
      <c r="F50" s="24" t="e">
        <f t="shared" si="9"/>
        <v>#NUM!</v>
      </c>
      <c r="G50" s="12"/>
      <c r="H50" s="12"/>
      <c r="I50" s="12"/>
      <c r="J50" s="32"/>
      <c r="K50" s="48"/>
    </row>
    <row r="51" spans="1:11" ht="15" hidden="1" customHeight="1" x14ac:dyDescent="0.2">
      <c r="A51" s="20">
        <f t="shared" si="5"/>
        <v>49</v>
      </c>
      <c r="B51" s="56" t="s">
        <v>21</v>
      </c>
      <c r="C51" s="5">
        <f t="shared" si="6"/>
        <v>0</v>
      </c>
      <c r="D51" s="6">
        <f t="shared" si="7"/>
        <v>0</v>
      </c>
      <c r="E51" s="5">
        <f t="shared" si="8"/>
        <v>0</v>
      </c>
      <c r="F51" s="24" t="e">
        <f t="shared" si="9"/>
        <v>#NUM!</v>
      </c>
      <c r="G51" s="12"/>
      <c r="H51" s="12"/>
      <c r="I51" s="12"/>
      <c r="J51" s="32"/>
      <c r="K51" s="47"/>
    </row>
    <row r="52" spans="1:11" ht="15" hidden="1" customHeight="1" x14ac:dyDescent="0.2">
      <c r="A52" s="20">
        <f t="shared" si="5"/>
        <v>50</v>
      </c>
      <c r="B52" s="4" t="s">
        <v>49</v>
      </c>
      <c r="C52" s="5">
        <f t="shared" si="6"/>
        <v>0</v>
      </c>
      <c r="D52" s="6">
        <f t="shared" si="7"/>
        <v>0</v>
      </c>
      <c r="E52" s="5">
        <f t="shared" si="8"/>
        <v>0</v>
      </c>
      <c r="F52" s="24" t="e">
        <f t="shared" si="9"/>
        <v>#NUM!</v>
      </c>
      <c r="G52" s="12"/>
      <c r="H52" s="12"/>
      <c r="I52" s="12"/>
      <c r="J52" s="32"/>
      <c r="K52" s="48"/>
    </row>
    <row r="53" spans="1:11" ht="15" hidden="1" customHeight="1" x14ac:dyDescent="0.2">
      <c r="A53" s="20">
        <f t="shared" si="5"/>
        <v>51</v>
      </c>
      <c r="B53" s="54" t="s">
        <v>32</v>
      </c>
      <c r="C53" s="5">
        <f t="shared" si="6"/>
        <v>0</v>
      </c>
      <c r="D53" s="6">
        <f t="shared" si="7"/>
        <v>0</v>
      </c>
      <c r="E53" s="5">
        <f t="shared" si="8"/>
        <v>0</v>
      </c>
      <c r="F53" s="24" t="e">
        <f t="shared" si="9"/>
        <v>#NUM!</v>
      </c>
      <c r="G53" s="12"/>
      <c r="H53" s="12"/>
      <c r="I53" s="12"/>
      <c r="J53" s="32"/>
      <c r="K53" s="48"/>
    </row>
    <row r="54" spans="1:11" ht="15" hidden="1" customHeight="1" x14ac:dyDescent="0.2">
      <c r="A54" s="20">
        <f t="shared" si="5"/>
        <v>52</v>
      </c>
      <c r="B54" s="4" t="s">
        <v>56</v>
      </c>
      <c r="C54" s="5">
        <f t="shared" si="6"/>
        <v>0</v>
      </c>
      <c r="D54" s="6">
        <f t="shared" si="7"/>
        <v>0</v>
      </c>
      <c r="E54" s="5">
        <f t="shared" si="8"/>
        <v>0</v>
      </c>
      <c r="F54" s="24" t="e">
        <f t="shared" si="9"/>
        <v>#NUM!</v>
      </c>
      <c r="G54" s="12"/>
      <c r="H54" s="12"/>
      <c r="I54" s="12"/>
      <c r="J54" s="32"/>
      <c r="K54" s="48"/>
    </row>
    <row r="55" spans="1:11" ht="15" hidden="1" customHeight="1" x14ac:dyDescent="0.2">
      <c r="A55" s="20">
        <f t="shared" si="5"/>
        <v>53</v>
      </c>
      <c r="B55" s="4" t="s">
        <v>48</v>
      </c>
      <c r="C55" s="5">
        <f t="shared" si="6"/>
        <v>0</v>
      </c>
      <c r="D55" s="6">
        <f t="shared" si="7"/>
        <v>0</v>
      </c>
      <c r="E55" s="5">
        <f t="shared" si="8"/>
        <v>0</v>
      </c>
      <c r="F55" s="24" t="e">
        <f t="shared" si="9"/>
        <v>#NUM!</v>
      </c>
      <c r="G55" s="12"/>
      <c r="H55" s="12"/>
      <c r="I55" s="12"/>
      <c r="J55" s="32"/>
      <c r="K55" s="48"/>
    </row>
    <row r="56" spans="1:11" ht="15" hidden="1" customHeight="1" x14ac:dyDescent="0.2">
      <c r="A56" s="20">
        <f t="shared" si="5"/>
        <v>54</v>
      </c>
      <c r="B56" s="4" t="s">
        <v>23</v>
      </c>
      <c r="C56" s="5">
        <f t="shared" si="6"/>
        <v>0</v>
      </c>
      <c r="D56" s="6">
        <f t="shared" si="7"/>
        <v>0</v>
      </c>
      <c r="E56" s="5">
        <f t="shared" si="8"/>
        <v>0</v>
      </c>
      <c r="F56" s="24" t="e">
        <f t="shared" si="9"/>
        <v>#NUM!</v>
      </c>
      <c r="G56" s="12"/>
      <c r="H56" s="12"/>
      <c r="I56" s="12"/>
      <c r="J56" s="32"/>
      <c r="K56" s="47"/>
    </row>
    <row r="57" spans="1:11" ht="15" hidden="1" customHeight="1" x14ac:dyDescent="0.2">
      <c r="A57" s="20">
        <f t="shared" si="5"/>
        <v>55</v>
      </c>
      <c r="B57" s="21" t="s">
        <v>57</v>
      </c>
      <c r="C57" s="5">
        <f t="shared" si="6"/>
        <v>0</v>
      </c>
      <c r="D57" s="6">
        <f t="shared" si="7"/>
        <v>0</v>
      </c>
      <c r="E57" s="5">
        <f t="shared" si="8"/>
        <v>0</v>
      </c>
      <c r="F57" s="24" t="e">
        <f t="shared" si="9"/>
        <v>#NUM!</v>
      </c>
      <c r="G57" s="12"/>
      <c r="H57" s="12"/>
      <c r="I57" s="12"/>
      <c r="J57" s="32"/>
      <c r="K57" s="48"/>
    </row>
    <row r="58" spans="1:11" ht="15" hidden="1" customHeight="1" x14ac:dyDescent="0.2">
      <c r="A58" s="20">
        <f t="shared" si="5"/>
        <v>56</v>
      </c>
      <c r="B58" s="4" t="s">
        <v>54</v>
      </c>
      <c r="C58" s="5">
        <f t="shared" si="6"/>
        <v>0</v>
      </c>
      <c r="D58" s="6">
        <f t="shared" si="7"/>
        <v>0</v>
      </c>
      <c r="E58" s="5">
        <f t="shared" si="8"/>
        <v>0</v>
      </c>
      <c r="F58" s="24" t="e">
        <f t="shared" si="9"/>
        <v>#NUM!</v>
      </c>
      <c r="G58" s="13"/>
      <c r="H58" s="12"/>
      <c r="I58" s="12"/>
      <c r="J58" s="32"/>
      <c r="K58" s="48"/>
    </row>
    <row r="59" spans="1:11" ht="15" hidden="1" customHeight="1" x14ac:dyDescent="0.2">
      <c r="A59" s="20">
        <f t="shared" si="5"/>
        <v>57</v>
      </c>
      <c r="B59" s="21" t="s">
        <v>36</v>
      </c>
      <c r="C59" s="5">
        <f t="shared" si="6"/>
        <v>0</v>
      </c>
      <c r="D59" s="6">
        <f t="shared" si="7"/>
        <v>0</v>
      </c>
      <c r="E59" s="5">
        <f t="shared" si="8"/>
        <v>0</v>
      </c>
      <c r="F59" s="24" t="e">
        <f t="shared" si="9"/>
        <v>#NUM!</v>
      </c>
      <c r="G59" s="12"/>
      <c r="H59" s="12"/>
      <c r="I59" s="12"/>
      <c r="J59" s="32"/>
      <c r="K59" s="48"/>
    </row>
    <row r="60" spans="1:11" ht="15" hidden="1" customHeight="1" x14ac:dyDescent="0.2">
      <c r="A60" s="20">
        <f t="shared" si="5"/>
        <v>58</v>
      </c>
      <c r="B60" s="21" t="s">
        <v>62</v>
      </c>
      <c r="C60" s="5">
        <f t="shared" si="6"/>
        <v>0</v>
      </c>
      <c r="D60" s="6">
        <f t="shared" si="7"/>
        <v>0</v>
      </c>
      <c r="E60" s="5">
        <f t="shared" si="8"/>
        <v>0</v>
      </c>
      <c r="F60" s="24" t="e">
        <f t="shared" si="9"/>
        <v>#NUM!</v>
      </c>
      <c r="G60" s="12"/>
      <c r="H60" s="12"/>
      <c r="I60" s="12"/>
      <c r="J60" s="32"/>
      <c r="K60" s="48"/>
    </row>
    <row r="61" spans="1:11" ht="15" hidden="1" customHeight="1" x14ac:dyDescent="0.2">
      <c r="A61" s="20">
        <f t="shared" si="5"/>
        <v>59</v>
      </c>
      <c r="B61" s="21" t="s">
        <v>20</v>
      </c>
      <c r="C61" s="5">
        <f t="shared" si="6"/>
        <v>0</v>
      </c>
      <c r="D61" s="6">
        <f t="shared" si="7"/>
        <v>0</v>
      </c>
      <c r="E61" s="5">
        <f t="shared" si="8"/>
        <v>0</v>
      </c>
      <c r="F61" s="24" t="e">
        <f t="shared" si="9"/>
        <v>#NUM!</v>
      </c>
      <c r="G61" s="12"/>
      <c r="H61" s="12"/>
      <c r="I61" s="12"/>
      <c r="J61" s="32"/>
      <c r="K61" s="47"/>
    </row>
    <row r="62" spans="1:11" ht="15" hidden="1" customHeight="1" x14ac:dyDescent="0.2">
      <c r="A62" s="20">
        <f t="shared" si="5"/>
        <v>60</v>
      </c>
      <c r="B62" s="21" t="s">
        <v>24</v>
      </c>
      <c r="C62" s="5">
        <f t="shared" si="6"/>
        <v>0</v>
      </c>
      <c r="D62" s="6">
        <f t="shared" si="7"/>
        <v>0</v>
      </c>
      <c r="E62" s="5">
        <f t="shared" si="8"/>
        <v>0</v>
      </c>
      <c r="F62" s="24" t="e">
        <f t="shared" si="9"/>
        <v>#NUM!</v>
      </c>
      <c r="G62" s="12"/>
      <c r="H62" s="12"/>
      <c r="I62" s="12"/>
      <c r="J62" s="32"/>
      <c r="K62" s="48"/>
    </row>
    <row r="63" spans="1:11" ht="15" hidden="1" customHeight="1" x14ac:dyDescent="0.2">
      <c r="A63" s="20">
        <f t="shared" si="5"/>
        <v>61</v>
      </c>
      <c r="B63" s="4" t="s">
        <v>15</v>
      </c>
      <c r="C63" s="5">
        <f t="shared" si="6"/>
        <v>0</v>
      </c>
      <c r="D63" s="6">
        <f t="shared" si="7"/>
        <v>0</v>
      </c>
      <c r="E63" s="5">
        <f t="shared" si="8"/>
        <v>0</v>
      </c>
      <c r="F63" s="24" t="e">
        <f t="shared" si="9"/>
        <v>#NUM!</v>
      </c>
      <c r="G63" s="12"/>
      <c r="H63" s="12"/>
      <c r="I63" s="12"/>
      <c r="J63" s="32"/>
      <c r="K63" s="47"/>
    </row>
    <row r="64" spans="1:11" ht="15" hidden="1" customHeight="1" x14ac:dyDescent="0.2">
      <c r="A64" s="20">
        <f t="shared" si="5"/>
        <v>62</v>
      </c>
      <c r="B64" s="36" t="s">
        <v>34</v>
      </c>
      <c r="C64" s="5">
        <f t="shared" si="6"/>
        <v>0</v>
      </c>
      <c r="D64" s="6">
        <f t="shared" si="7"/>
        <v>0</v>
      </c>
      <c r="E64" s="5">
        <f t="shared" si="8"/>
        <v>0</v>
      </c>
      <c r="F64" s="24" t="e">
        <f t="shared" si="9"/>
        <v>#NUM!</v>
      </c>
      <c r="G64" s="12"/>
      <c r="H64" s="12"/>
      <c r="I64" s="12"/>
      <c r="J64" s="32"/>
      <c r="K64" s="48"/>
    </row>
    <row r="65" spans="1:15" ht="15" hidden="1" customHeight="1" x14ac:dyDescent="0.2">
      <c r="A65" s="20">
        <f t="shared" si="5"/>
        <v>63</v>
      </c>
      <c r="B65" s="4" t="s">
        <v>46</v>
      </c>
      <c r="C65" s="5">
        <f t="shared" si="6"/>
        <v>0</v>
      </c>
      <c r="D65" s="6">
        <f t="shared" si="7"/>
        <v>0</v>
      </c>
      <c r="E65" s="5">
        <f t="shared" si="8"/>
        <v>0</v>
      </c>
      <c r="F65" s="24" t="e">
        <f t="shared" si="9"/>
        <v>#NUM!</v>
      </c>
      <c r="G65" s="12"/>
      <c r="H65" s="12"/>
      <c r="I65" s="12"/>
      <c r="J65" s="32"/>
      <c r="K65" s="48"/>
    </row>
    <row r="66" spans="1:15" ht="15" hidden="1" customHeight="1" x14ac:dyDescent="0.2">
      <c r="A66" s="20">
        <f t="shared" si="5"/>
        <v>64</v>
      </c>
      <c r="B66" s="4" t="s">
        <v>58</v>
      </c>
      <c r="C66" s="5">
        <f t="shared" si="6"/>
        <v>0</v>
      </c>
      <c r="D66" s="6">
        <f t="shared" si="7"/>
        <v>0</v>
      </c>
      <c r="E66" s="5">
        <f t="shared" si="8"/>
        <v>0</v>
      </c>
      <c r="F66" s="24" t="e">
        <f t="shared" si="9"/>
        <v>#NUM!</v>
      </c>
      <c r="G66" s="12"/>
      <c r="H66" s="12"/>
      <c r="I66" s="12"/>
      <c r="J66" s="32"/>
      <c r="K66" s="49"/>
    </row>
    <row r="67" spans="1:15" ht="15" hidden="1" customHeight="1" x14ac:dyDescent="0.2">
      <c r="A67" s="20">
        <f t="shared" si="5"/>
        <v>65</v>
      </c>
      <c r="B67" s="21" t="s">
        <v>65</v>
      </c>
      <c r="C67" s="5">
        <f t="shared" ref="C67:C75" si="10">COUNTIF(G67:K67,"&gt;0")</f>
        <v>0</v>
      </c>
      <c r="D67" s="6">
        <f t="shared" ref="D67:D75" si="11">IF(C67&gt;0,E67/C67,0)</f>
        <v>0</v>
      </c>
      <c r="E67" s="5">
        <f t="shared" ref="E67:E75" si="12">SUM(G67:K67)</f>
        <v>0</v>
      </c>
      <c r="F67" s="24" t="e">
        <f t="shared" ref="F67:F75" si="13">SUMIF(G67:K67,"&gt;="&amp;LARGE(G67:K67,$J$1))-(COUNTIF(G67:K67,"&gt;="&amp;LARGE(G67:K67,$J$1))-$J$1)*LARGE(G67:K67,$J$1)</f>
        <v>#NUM!</v>
      </c>
      <c r="G67" s="12"/>
      <c r="H67" s="12"/>
      <c r="I67" s="12"/>
      <c r="J67" s="32"/>
      <c r="K67" s="48"/>
      <c r="O67" s="28"/>
    </row>
    <row r="68" spans="1:15" ht="15" hidden="1" customHeight="1" x14ac:dyDescent="0.2">
      <c r="A68" s="20">
        <f t="shared" ref="A68:A75" si="14">A67+1</f>
        <v>66</v>
      </c>
      <c r="B68" s="21" t="s">
        <v>63</v>
      </c>
      <c r="C68" s="5">
        <f t="shared" si="10"/>
        <v>0</v>
      </c>
      <c r="D68" s="6">
        <f t="shared" si="11"/>
        <v>0</v>
      </c>
      <c r="E68" s="5">
        <f t="shared" si="12"/>
        <v>0</v>
      </c>
      <c r="F68" s="24" t="e">
        <f t="shared" si="13"/>
        <v>#NUM!</v>
      </c>
      <c r="G68" s="12"/>
      <c r="H68" s="12"/>
      <c r="I68" s="12"/>
      <c r="J68" s="32"/>
      <c r="K68" s="48"/>
      <c r="O68" s="28"/>
    </row>
    <row r="69" spans="1:15" ht="15" hidden="1" customHeight="1" x14ac:dyDescent="0.2">
      <c r="A69" s="20">
        <f t="shared" si="14"/>
        <v>67</v>
      </c>
      <c r="B69" s="21" t="s">
        <v>35</v>
      </c>
      <c r="C69" s="5">
        <f t="shared" si="10"/>
        <v>0</v>
      </c>
      <c r="D69" s="6">
        <f t="shared" si="11"/>
        <v>0</v>
      </c>
      <c r="E69" s="5">
        <f t="shared" si="12"/>
        <v>0</v>
      </c>
      <c r="F69" s="24" t="e">
        <f t="shared" si="13"/>
        <v>#NUM!</v>
      </c>
      <c r="G69" s="12"/>
      <c r="H69" s="12"/>
      <c r="I69" s="12"/>
      <c r="J69" s="32"/>
      <c r="K69" s="48"/>
    </row>
    <row r="70" spans="1:15" ht="15" hidden="1" customHeight="1" x14ac:dyDescent="0.2">
      <c r="A70" s="20">
        <f t="shared" si="14"/>
        <v>68</v>
      </c>
      <c r="B70" s="21" t="s">
        <v>55</v>
      </c>
      <c r="C70" s="5">
        <f t="shared" si="10"/>
        <v>0</v>
      </c>
      <c r="D70" s="6">
        <f t="shared" si="11"/>
        <v>0</v>
      </c>
      <c r="E70" s="5">
        <f t="shared" si="12"/>
        <v>0</v>
      </c>
      <c r="F70" s="24" t="e">
        <f t="shared" si="13"/>
        <v>#NUM!</v>
      </c>
      <c r="G70" s="13"/>
      <c r="H70" s="12"/>
      <c r="I70" s="12"/>
      <c r="J70" s="32"/>
      <c r="K70" s="48"/>
    </row>
    <row r="71" spans="1:15" ht="15" hidden="1" customHeight="1" x14ac:dyDescent="0.2">
      <c r="A71" s="20">
        <f t="shared" si="14"/>
        <v>69</v>
      </c>
      <c r="B71" s="4" t="s">
        <v>41</v>
      </c>
      <c r="C71" s="5">
        <f t="shared" si="10"/>
        <v>0</v>
      </c>
      <c r="D71" s="6">
        <f t="shared" si="11"/>
        <v>0</v>
      </c>
      <c r="E71" s="5">
        <f t="shared" si="12"/>
        <v>0</v>
      </c>
      <c r="F71" s="24" t="e">
        <f t="shared" si="13"/>
        <v>#NUM!</v>
      </c>
      <c r="G71" s="13"/>
      <c r="H71" s="12"/>
      <c r="I71" s="12"/>
      <c r="J71" s="32"/>
      <c r="K71" s="48"/>
    </row>
    <row r="72" spans="1:15" ht="15" hidden="1" customHeight="1" x14ac:dyDescent="0.2">
      <c r="A72" s="20">
        <f t="shared" si="14"/>
        <v>70</v>
      </c>
      <c r="B72" s="4" t="s">
        <v>16</v>
      </c>
      <c r="C72" s="5">
        <f t="shared" si="10"/>
        <v>0</v>
      </c>
      <c r="D72" s="6">
        <f t="shared" si="11"/>
        <v>0</v>
      </c>
      <c r="E72" s="5">
        <f t="shared" si="12"/>
        <v>0</v>
      </c>
      <c r="F72" s="24" t="e">
        <f t="shared" si="13"/>
        <v>#NUM!</v>
      </c>
      <c r="G72" s="12"/>
      <c r="H72" s="12"/>
      <c r="I72" s="12"/>
      <c r="J72" s="32"/>
      <c r="K72" s="48"/>
    </row>
    <row r="73" spans="1:15" ht="15" hidden="1" customHeight="1" x14ac:dyDescent="0.2">
      <c r="A73" s="20">
        <f t="shared" si="14"/>
        <v>71</v>
      </c>
      <c r="B73" s="4" t="s">
        <v>69</v>
      </c>
      <c r="C73" s="5">
        <f t="shared" si="10"/>
        <v>0</v>
      </c>
      <c r="D73" s="6">
        <f t="shared" si="11"/>
        <v>0</v>
      </c>
      <c r="E73" s="5">
        <f t="shared" si="12"/>
        <v>0</v>
      </c>
      <c r="F73" s="24" t="e">
        <f t="shared" si="13"/>
        <v>#NUM!</v>
      </c>
      <c r="G73" s="12"/>
      <c r="H73" s="12"/>
      <c r="I73" s="12"/>
      <c r="J73" s="32"/>
      <c r="K73" s="48"/>
    </row>
    <row r="74" spans="1:15" ht="15" hidden="1" customHeight="1" x14ac:dyDescent="0.2">
      <c r="A74" s="20">
        <f t="shared" si="14"/>
        <v>72</v>
      </c>
      <c r="B74" s="21" t="s">
        <v>50</v>
      </c>
      <c r="C74" s="5">
        <f t="shared" si="10"/>
        <v>0</v>
      </c>
      <c r="D74" s="6">
        <f t="shared" si="11"/>
        <v>0</v>
      </c>
      <c r="E74" s="5">
        <f t="shared" si="12"/>
        <v>0</v>
      </c>
      <c r="F74" s="24" t="e">
        <f t="shared" si="13"/>
        <v>#NUM!</v>
      </c>
      <c r="G74" s="12"/>
      <c r="H74" s="12"/>
      <c r="I74" s="12"/>
      <c r="J74" s="32"/>
      <c r="K74" s="48"/>
    </row>
    <row r="75" spans="1:15" ht="15" hidden="1" customHeight="1" thickBot="1" x14ac:dyDescent="0.25">
      <c r="A75" s="20">
        <f t="shared" si="14"/>
        <v>73</v>
      </c>
      <c r="B75" s="21" t="s">
        <v>61</v>
      </c>
      <c r="C75" s="5">
        <f t="shared" si="10"/>
        <v>0</v>
      </c>
      <c r="D75" s="6">
        <f t="shared" si="11"/>
        <v>0</v>
      </c>
      <c r="E75" s="5">
        <f t="shared" si="12"/>
        <v>0</v>
      </c>
      <c r="F75" s="24" t="e">
        <f t="shared" si="13"/>
        <v>#NUM!</v>
      </c>
      <c r="G75" s="12"/>
      <c r="H75" s="12"/>
      <c r="I75" s="12"/>
      <c r="J75" s="32"/>
      <c r="K75" s="50"/>
    </row>
    <row r="76" spans="1:15" ht="13.5" thickBot="1" x14ac:dyDescent="0.25">
      <c r="A76" s="42"/>
      <c r="B76" s="43"/>
      <c r="C76" s="43"/>
      <c r="D76" s="43"/>
      <c r="E76" s="43"/>
      <c r="F76" s="43"/>
      <c r="G76" s="43"/>
      <c r="H76" s="43"/>
      <c r="I76" s="44"/>
      <c r="J76" s="43"/>
      <c r="K76" s="51"/>
    </row>
    <row r="77" spans="1:15" x14ac:dyDescent="0.2">
      <c r="A77" s="38"/>
      <c r="B77" s="39"/>
      <c r="C77" s="39" t="s">
        <v>73</v>
      </c>
      <c r="D77" s="40"/>
      <c r="E77" s="41"/>
      <c r="F77" s="41"/>
      <c r="G77" s="39"/>
      <c r="H77" s="39"/>
      <c r="I77" s="39"/>
      <c r="J77" s="39"/>
      <c r="K77" s="52"/>
    </row>
  </sheetData>
  <sheetProtection selectLockedCells="1" selectUnlockedCells="1"/>
  <sortState xmlns:xlrd2="http://schemas.microsoft.com/office/spreadsheetml/2017/richdata2" ref="A3:K37">
    <sortCondition descending="1" ref="F3"/>
  </sortState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Dohn</dc:creator>
  <cp:lastModifiedBy>User</cp:lastModifiedBy>
  <dcterms:created xsi:type="dcterms:W3CDTF">2015-05-28T17:36:12Z</dcterms:created>
  <dcterms:modified xsi:type="dcterms:W3CDTF">2022-07-03T08:42:44Z</dcterms:modified>
</cp:coreProperties>
</file>