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46B20D1F-56FF-427F-9929-6ABBD524CAA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0" i="1"/>
  <c r="C39" i="1"/>
  <c r="E40" i="1"/>
  <c r="E30" i="1"/>
  <c r="E39" i="1"/>
  <c r="C32" i="1"/>
  <c r="E32" i="1"/>
  <c r="A42" i="1"/>
  <c r="A52" i="1"/>
  <c r="A37" i="1"/>
  <c r="A45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8" i="1"/>
  <c r="A41" i="1"/>
  <c r="D39" i="1" l="1"/>
  <c r="D30" i="1"/>
  <c r="D40" i="1"/>
  <c r="D32" i="1"/>
  <c r="C18" i="1"/>
  <c r="C24" i="1"/>
  <c r="C44" i="1"/>
  <c r="C60" i="1"/>
  <c r="C25" i="1"/>
  <c r="C47" i="1"/>
  <c r="C28" i="1"/>
  <c r="C15" i="1"/>
  <c r="C52" i="1"/>
  <c r="C37" i="1"/>
  <c r="C45" i="1"/>
  <c r="C50" i="1"/>
  <c r="C27" i="1"/>
  <c r="C5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18" i="1"/>
  <c r="E24" i="1"/>
  <c r="E44" i="1"/>
  <c r="E60" i="1"/>
  <c r="E25" i="1"/>
  <c r="E47" i="1"/>
  <c r="E28" i="1"/>
  <c r="E15" i="1"/>
  <c r="E52" i="1"/>
  <c r="E37" i="1"/>
  <c r="E45" i="1"/>
  <c r="E50" i="1"/>
  <c r="E27" i="1"/>
  <c r="E5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53" i="1" l="1"/>
  <c r="D27" i="1"/>
  <c r="D50" i="1"/>
  <c r="D45" i="1"/>
  <c r="D28" i="1"/>
  <c r="D37" i="1"/>
  <c r="D52" i="1"/>
  <c r="D15" i="1"/>
  <c r="D47" i="1"/>
  <c r="D25" i="1"/>
  <c r="D60" i="1"/>
  <c r="D44" i="1"/>
  <c r="D18" i="1"/>
  <c r="D24" i="1"/>
  <c r="E104" i="1"/>
  <c r="E113" i="1"/>
  <c r="E123" i="1"/>
  <c r="E54" i="1"/>
  <c r="E127" i="1"/>
  <c r="E6" i="1"/>
  <c r="E125" i="1"/>
  <c r="E10" i="1"/>
  <c r="E19" i="1"/>
  <c r="E12" i="1"/>
  <c r="E102" i="1"/>
  <c r="E23" i="1"/>
  <c r="E20" i="1"/>
  <c r="E57" i="1"/>
  <c r="E21" i="1"/>
  <c r="E11" i="1"/>
  <c r="E110" i="1"/>
  <c r="E35" i="1"/>
  <c r="E106" i="1"/>
  <c r="E63" i="1"/>
  <c r="E9" i="1"/>
  <c r="E58" i="1"/>
  <c r="E114" i="1"/>
  <c r="E51" i="1"/>
  <c r="E31" i="1"/>
  <c r="E128" i="1"/>
  <c r="E107" i="1"/>
  <c r="E117" i="1"/>
  <c r="E38" i="1"/>
  <c r="E97" i="1"/>
  <c r="E17" i="1"/>
  <c r="E105" i="1"/>
  <c r="E22" i="1"/>
  <c r="E8" i="1"/>
  <c r="E111" i="1"/>
  <c r="E61" i="1"/>
  <c r="E26" i="1"/>
  <c r="E99" i="1"/>
  <c r="E49" i="1"/>
  <c r="E7" i="1"/>
  <c r="E34" i="1"/>
  <c r="E55" i="1"/>
  <c r="E131" i="1"/>
  <c r="E29" i="1"/>
  <c r="E13" i="1"/>
  <c r="E103" i="1"/>
  <c r="E14" i="1"/>
  <c r="E108" i="1"/>
  <c r="E43" i="1"/>
  <c r="E48" i="1"/>
  <c r="E115" i="1"/>
  <c r="E116" i="1"/>
  <c r="E118" i="1"/>
  <c r="E119" i="1"/>
  <c r="E121" i="1"/>
  <c r="E41" i="1"/>
  <c r="E62" i="1"/>
  <c r="E124" i="1"/>
  <c r="E16" i="1"/>
  <c r="E126" i="1"/>
  <c r="E129" i="1"/>
  <c r="E132" i="1"/>
  <c r="E101" i="1"/>
  <c r="E56" i="1"/>
  <c r="E59" i="1"/>
  <c r="E98" i="1"/>
  <c r="E36" i="1"/>
  <c r="E100" i="1"/>
  <c r="E46" i="1"/>
  <c r="E109" i="1"/>
  <c r="E120" i="1"/>
  <c r="E122" i="1"/>
  <c r="E33" i="1"/>
  <c r="E112" i="1"/>
  <c r="E130" i="1"/>
  <c r="A106" i="1" l="1"/>
  <c r="C106" i="1"/>
  <c r="A119" i="1"/>
  <c r="C119" i="1"/>
  <c r="C14" i="1"/>
  <c r="C43" i="1"/>
  <c r="C34" i="1"/>
  <c r="D106" i="1" l="1"/>
  <c r="D119" i="1"/>
  <c r="D14" i="1"/>
  <c r="D43" i="1"/>
  <c r="D34" i="1"/>
  <c r="C49" i="1"/>
  <c r="A111" i="1"/>
  <c r="C111" i="1"/>
  <c r="D111" i="1" l="1"/>
  <c r="D49" i="1"/>
  <c r="A118" i="1"/>
  <c r="C118" i="1"/>
  <c r="D118" i="1" l="1"/>
  <c r="C16" i="1"/>
  <c r="D16" i="1" l="1"/>
  <c r="A129" i="1"/>
  <c r="C129" i="1"/>
  <c r="A97" i="1"/>
  <c r="C97" i="1"/>
  <c r="A131" i="1"/>
  <c r="C131" i="1"/>
  <c r="D97" i="1" l="1"/>
  <c r="D129" i="1"/>
  <c r="D131" i="1"/>
  <c r="C36" i="1"/>
  <c r="D36" i="1" l="1"/>
  <c r="A109" i="1"/>
  <c r="C109" i="1"/>
  <c r="C19" i="1"/>
  <c r="A56" i="1"/>
  <c r="C56" i="1"/>
  <c r="A98" i="1"/>
  <c r="C98" i="1"/>
  <c r="A102" i="1"/>
  <c r="C102" i="1"/>
  <c r="C46" i="1"/>
  <c r="A114" i="1"/>
  <c r="C114" i="1"/>
  <c r="C63" i="1"/>
  <c r="D46" i="1" l="1"/>
  <c r="D63" i="1"/>
  <c r="D98" i="1"/>
  <c r="D102" i="1"/>
  <c r="D56" i="1"/>
  <c r="D114" i="1"/>
  <c r="D109" i="1"/>
  <c r="D19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55" i="1"/>
  <c r="C58" i="1"/>
  <c r="C35" i="1"/>
  <c r="A35" i="1"/>
  <c r="A132" i="1"/>
  <c r="A122" i="1"/>
  <c r="A100" i="1"/>
  <c r="C100" i="1"/>
  <c r="A101" i="1"/>
  <c r="C101" i="1"/>
  <c r="C59" i="1"/>
  <c r="AR133" i="1"/>
  <c r="AS133" i="1"/>
  <c r="AT133" i="1"/>
  <c r="AU133" i="1"/>
  <c r="AV133" i="1"/>
  <c r="AW133" i="1"/>
  <c r="AX133" i="1"/>
  <c r="AY133" i="1"/>
  <c r="AZ133" i="1"/>
  <c r="D55" i="1" l="1"/>
  <c r="D59" i="1"/>
  <c r="D100" i="1"/>
  <c r="D101" i="1"/>
  <c r="D122" i="1"/>
  <c r="D35" i="1"/>
  <c r="D132" i="1"/>
  <c r="D58" i="1"/>
  <c r="A113" i="1" l="1"/>
  <c r="A61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51" i="1"/>
  <c r="A105" i="1"/>
  <c r="A103" i="1"/>
  <c r="A112" i="1"/>
  <c r="A110" i="1"/>
  <c r="A107" i="1"/>
  <c r="AN1" i="1" l="1"/>
  <c r="AX1" i="1" l="1"/>
  <c r="F40" i="1" l="1"/>
  <c r="G40" i="1"/>
  <c r="F30" i="1"/>
  <c r="F39" i="1"/>
  <c r="G39" i="1"/>
  <c r="G30" i="1"/>
  <c r="F32" i="1"/>
  <c r="G32" i="1"/>
  <c r="F83" i="1"/>
  <c r="F95" i="1"/>
  <c r="G60" i="1"/>
  <c r="G45" i="1"/>
  <c r="G68" i="1"/>
  <c r="G76" i="1"/>
  <c r="G88" i="1"/>
  <c r="F60" i="1"/>
  <c r="F15" i="1"/>
  <c r="F45" i="1"/>
  <c r="F64" i="1"/>
  <c r="F68" i="1"/>
  <c r="F72" i="1"/>
  <c r="F76" i="1"/>
  <c r="F80" i="1"/>
  <c r="F84" i="1"/>
  <c r="F88" i="1"/>
  <c r="F92" i="1"/>
  <c r="F96" i="1"/>
  <c r="G25" i="1"/>
  <c r="G52" i="1"/>
  <c r="G50" i="1"/>
  <c r="G65" i="1"/>
  <c r="G69" i="1"/>
  <c r="G73" i="1"/>
  <c r="G77" i="1"/>
  <c r="G81" i="1"/>
  <c r="G85" i="1"/>
  <c r="G89" i="1"/>
  <c r="G93" i="1"/>
  <c r="F25" i="1"/>
  <c r="F52" i="1"/>
  <c r="F50" i="1"/>
  <c r="F65" i="1"/>
  <c r="F69" i="1"/>
  <c r="F73" i="1"/>
  <c r="F77" i="1"/>
  <c r="F85" i="1"/>
  <c r="F89" i="1"/>
  <c r="G18" i="1"/>
  <c r="G44" i="1"/>
  <c r="G37" i="1"/>
  <c r="G66" i="1"/>
  <c r="G74" i="1"/>
  <c r="G82" i="1"/>
  <c r="G90" i="1"/>
  <c r="G96" i="1"/>
  <c r="F81" i="1"/>
  <c r="F93" i="1"/>
  <c r="G47" i="1"/>
  <c r="G27" i="1"/>
  <c r="G70" i="1"/>
  <c r="G78" i="1"/>
  <c r="G86" i="1"/>
  <c r="G94" i="1"/>
  <c r="F18" i="1"/>
  <c r="F44" i="1"/>
  <c r="F47" i="1"/>
  <c r="F37" i="1"/>
  <c r="F27" i="1"/>
  <c r="F66" i="1"/>
  <c r="F70" i="1"/>
  <c r="F74" i="1"/>
  <c r="F78" i="1"/>
  <c r="F82" i="1"/>
  <c r="F86" i="1"/>
  <c r="F90" i="1"/>
  <c r="F94" i="1"/>
  <c r="G24" i="1"/>
  <c r="G28" i="1"/>
  <c r="G53" i="1"/>
  <c r="G67" i="1"/>
  <c r="G71" i="1"/>
  <c r="G75" i="1"/>
  <c r="G79" i="1"/>
  <c r="G83" i="1"/>
  <c r="G87" i="1"/>
  <c r="G91" i="1"/>
  <c r="G95" i="1"/>
  <c r="F24" i="1"/>
  <c r="F28" i="1"/>
  <c r="F53" i="1"/>
  <c r="F67" i="1"/>
  <c r="F71" i="1"/>
  <c r="F75" i="1"/>
  <c r="F79" i="1"/>
  <c r="F87" i="1"/>
  <c r="F91" i="1"/>
  <c r="G15" i="1"/>
  <c r="G64" i="1"/>
  <c r="G72" i="1"/>
  <c r="G80" i="1"/>
  <c r="G84" i="1"/>
  <c r="G92" i="1"/>
  <c r="F113" i="1"/>
  <c r="F10" i="1"/>
  <c r="F12" i="1"/>
  <c r="F105" i="1"/>
  <c r="F104" i="1"/>
  <c r="F123" i="1"/>
  <c r="F63" i="1"/>
  <c r="F57" i="1"/>
  <c r="F23" i="1"/>
  <c r="F20" i="1"/>
  <c r="F9" i="1"/>
  <c r="F54" i="1"/>
  <c r="F11" i="1"/>
  <c r="F13" i="1"/>
  <c r="F21" i="1"/>
  <c r="F127" i="1"/>
  <c r="G119" i="1"/>
  <c r="F119" i="1"/>
  <c r="F106" i="1"/>
  <c r="G106" i="1"/>
  <c r="G43" i="1"/>
  <c r="F34" i="1"/>
  <c r="G34" i="1"/>
  <c r="F14" i="1"/>
  <c r="G14" i="1"/>
  <c r="F43" i="1"/>
  <c r="F49" i="1"/>
  <c r="G49" i="1"/>
  <c r="F111" i="1"/>
  <c r="G111" i="1"/>
  <c r="G118" i="1"/>
  <c r="F118" i="1"/>
  <c r="F16" i="1"/>
  <c r="G16" i="1"/>
  <c r="G97" i="1"/>
  <c r="F97" i="1"/>
  <c r="F131" i="1"/>
  <c r="F129" i="1"/>
  <c r="G131" i="1"/>
  <c r="G129" i="1"/>
  <c r="F36" i="1"/>
  <c r="G36" i="1"/>
  <c r="G109" i="1"/>
  <c r="F19" i="1"/>
  <c r="G102" i="1"/>
  <c r="F46" i="1"/>
  <c r="F102" i="1"/>
  <c r="G19" i="1"/>
  <c r="F56" i="1"/>
  <c r="G46" i="1"/>
  <c r="F114" i="1"/>
  <c r="G114" i="1"/>
  <c r="G63" i="1"/>
  <c r="G56" i="1"/>
  <c r="F98" i="1"/>
  <c r="F109" i="1"/>
  <c r="G98" i="1"/>
  <c r="F128" i="1"/>
  <c r="G128" i="1"/>
  <c r="G100" i="1"/>
  <c r="F101" i="1"/>
  <c r="F58" i="1"/>
  <c r="F35" i="1"/>
  <c r="F100" i="1"/>
  <c r="F122" i="1"/>
  <c r="F132" i="1"/>
  <c r="F55" i="1"/>
  <c r="G58" i="1"/>
  <c r="G35" i="1"/>
  <c r="G59" i="1"/>
  <c r="G122" i="1"/>
  <c r="G132" i="1"/>
  <c r="G55" i="1"/>
  <c r="G101" i="1"/>
  <c r="F59" i="1"/>
  <c r="F99" i="1"/>
  <c r="F107" i="1"/>
  <c r="F6" i="1"/>
  <c r="F61" i="1"/>
  <c r="F29" i="1"/>
  <c r="F17" i="1"/>
  <c r="F51" i="1"/>
  <c r="F62" i="1"/>
  <c r="F115" i="1"/>
  <c r="F38" i="1"/>
  <c r="F41" i="1"/>
  <c r="F31" i="1"/>
  <c r="F103" i="1"/>
  <c r="F112" i="1"/>
  <c r="F117" i="1"/>
  <c r="F120" i="1"/>
  <c r="F130" i="1"/>
  <c r="F125" i="1"/>
  <c r="F22" i="1"/>
  <c r="F26" i="1"/>
  <c r="F8" i="1"/>
  <c r="F7" i="1"/>
  <c r="F110" i="1"/>
  <c r="F48" i="1"/>
  <c r="F126" i="1"/>
  <c r="F108" i="1"/>
  <c r="F116" i="1"/>
  <c r="F124" i="1"/>
  <c r="F121" i="1"/>
  <c r="F33" i="1"/>
  <c r="G116" i="1"/>
  <c r="C116" i="1"/>
  <c r="G51" i="1"/>
  <c r="C51" i="1"/>
  <c r="G126" i="1"/>
  <c r="C126" i="1"/>
  <c r="G22" i="1"/>
  <c r="C22" i="1"/>
  <c r="G105" i="1"/>
  <c r="C105" i="1"/>
  <c r="C23" i="1"/>
  <c r="G23" i="1"/>
  <c r="C113" i="1"/>
  <c r="G113" i="1"/>
  <c r="C61" i="1"/>
  <c r="G61" i="1"/>
  <c r="C12" i="1"/>
  <c r="G12" i="1"/>
  <c r="C125" i="1"/>
  <c r="G125" i="1"/>
  <c r="C62" i="1"/>
  <c r="G62" i="1"/>
  <c r="C13" i="1"/>
  <c r="G13" i="1"/>
  <c r="C26" i="1"/>
  <c r="G26" i="1"/>
  <c r="C21" i="1"/>
  <c r="G21" i="1"/>
  <c r="C104" i="1"/>
  <c r="G104" i="1"/>
  <c r="C107" i="1"/>
  <c r="G107" i="1"/>
  <c r="C11" i="1"/>
  <c r="G11" i="1"/>
  <c r="C6" i="1"/>
  <c r="G6" i="1"/>
  <c r="C10" i="1"/>
  <c r="G10" i="1"/>
  <c r="C57" i="1"/>
  <c r="G57" i="1"/>
  <c r="C130" i="1"/>
  <c r="G130" i="1"/>
  <c r="C121" i="1"/>
  <c r="G121" i="1"/>
  <c r="C99" i="1"/>
  <c r="G99" i="1"/>
  <c r="C124" i="1"/>
  <c r="G124" i="1"/>
  <c r="C115" i="1"/>
  <c r="G115" i="1"/>
  <c r="C7" i="1"/>
  <c r="G7" i="1"/>
  <c r="C117" i="1"/>
  <c r="G117" i="1"/>
  <c r="C123" i="1"/>
  <c r="G123" i="1"/>
  <c r="C31" i="1"/>
  <c r="G31" i="1"/>
  <c r="C20" i="1"/>
  <c r="G20" i="1"/>
  <c r="C38" i="1"/>
  <c r="G38" i="1"/>
  <c r="C120" i="1"/>
  <c r="G120" i="1"/>
  <c r="C48" i="1"/>
  <c r="G48" i="1"/>
  <c r="C9" i="1"/>
  <c r="G9" i="1"/>
  <c r="C8" i="1"/>
  <c r="G8" i="1"/>
  <c r="C103" i="1"/>
  <c r="G103" i="1"/>
  <c r="C108" i="1"/>
  <c r="G108" i="1"/>
  <c r="C33" i="1"/>
  <c r="G33" i="1"/>
  <c r="C127" i="1"/>
  <c r="G127" i="1"/>
  <c r="C17" i="1"/>
  <c r="G17" i="1"/>
  <c r="C41" i="1"/>
  <c r="G41" i="1"/>
  <c r="C112" i="1"/>
  <c r="G112" i="1"/>
  <c r="C110" i="1"/>
  <c r="G110" i="1"/>
  <c r="C29" i="1"/>
  <c r="G29" i="1"/>
  <c r="G54" i="1"/>
  <c r="C54" i="1"/>
  <c r="D8" i="1" l="1"/>
  <c r="D110" i="1"/>
  <c r="D17" i="1"/>
  <c r="D33" i="1"/>
  <c r="D103" i="1"/>
  <c r="D112" i="1"/>
  <c r="D105" i="1"/>
  <c r="D48" i="1"/>
  <c r="D7" i="1"/>
  <c r="D23" i="1"/>
  <c r="D104" i="1"/>
  <c r="D108" i="1"/>
  <c r="D9" i="1"/>
  <c r="D116" i="1"/>
  <c r="D117" i="1"/>
  <c r="D51" i="1"/>
  <c r="D29" i="1"/>
  <c r="D127" i="1"/>
  <c r="D38" i="1"/>
  <c r="D115" i="1"/>
  <c r="D57" i="1"/>
  <c r="D121" i="1"/>
  <c r="D22" i="1"/>
  <c r="D99" i="1"/>
  <c r="D10" i="1"/>
  <c r="D11" i="1"/>
  <c r="D21" i="1"/>
  <c r="D125" i="1"/>
  <c r="D126" i="1"/>
  <c r="D120" i="1"/>
  <c r="D130" i="1"/>
  <c r="D62" i="1"/>
  <c r="D54" i="1"/>
  <c r="D41" i="1"/>
  <c r="D20" i="1"/>
  <c r="D31" i="1"/>
  <c r="D107" i="1"/>
  <c r="D13" i="1"/>
  <c r="D61" i="1"/>
  <c r="D123" i="1"/>
  <c r="D124" i="1"/>
  <c r="D113" i="1"/>
  <c r="D6" i="1"/>
  <c r="D26" i="1"/>
  <c r="D12" i="1"/>
  <c r="C42" i="1"/>
  <c r="E42" i="1"/>
  <c r="F42" i="1"/>
  <c r="G42" i="1"/>
  <c r="V133" i="1"/>
  <c r="D42" i="1" l="1"/>
  <c r="A43" i="1" l="1"/>
  <c r="A57" i="1" l="1"/>
  <c r="A36" i="1" l="1"/>
  <c r="A46" i="1" l="1"/>
  <c r="A44" i="1" l="1"/>
  <c r="A7" i="1"/>
  <c r="A62" i="1"/>
  <c r="A63" i="1" s="1"/>
  <c r="A53" i="1"/>
  <c r="A59" i="1"/>
  <c r="A54" i="1"/>
  <c r="A55" i="1" s="1"/>
  <c r="A38" i="1"/>
  <c r="A39" i="1"/>
  <c r="A4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47" i="1"/>
  <c r="A48" i="1"/>
  <c r="A49" i="1"/>
  <c r="A50" i="1"/>
  <c r="A60" i="1"/>
</calcChain>
</file>

<file path=xl/sharedStrings.xml><?xml version="1.0" encoding="utf-8"?>
<sst xmlns="http://schemas.openxmlformats.org/spreadsheetml/2006/main" count="218" uniqueCount="171">
  <si>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</si>
  <si>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</si>
  <si>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</si>
  <si>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</si>
  <si>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</si>
  <si>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</si>
  <si>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</si>
  <si>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</si>
  <si>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</si>
  <si>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</si>
  <si>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</si>
  <si>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</si>
  <si>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</si>
  <si>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</si>
  <si>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</si>
  <si>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</si>
  <si>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</si>
  <si>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</si>
  <si>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</si>
  <si>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</si>
  <si>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</si>
  <si>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</si>
  <si>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</si>
  <si>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</si>
  <si>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</si>
  <si>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</si>
  <si>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</si>
  <si>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</si>
  <si>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</si>
  <si>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</si>
  <si>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</si>
  <si>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</si>
  <si>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</si>
  <si>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</si>
  <si>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</si>
  <si>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</si>
  <si>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</si>
  <si>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</si>
  <si>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</si>
  <si>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</si>
  <si>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</si>
  <si>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</si>
  <si>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</si>
  <si>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</si>
  <si>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</si>
  <si>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</si>
  <si>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</si>
  <si>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</si>
  <si>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</si>
  <si>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</si>
  <si>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</si>
  <si>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</si>
  <si>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</si>
  <si>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</si>
  <si>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</si>
  <si>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</si>
  <si>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</si>
  <si>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</si>
  <si>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</si>
  <si>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</si>
  <si>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</si>
  <si>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</si>
  <si>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</si>
  <si>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</si>
  <si>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</si>
  <si>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</si>
  <si>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</si>
  <si>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</si>
  <si>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</si>
  <si>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</si>
  <si>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</si>
  <si>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</si>
  <si>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</si>
  <si>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</si>
  <si>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</si>
  <si>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</si>
  <si>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</si>
  <si>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</si>
  <si>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</si>
  <si>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</si>
  <si>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</si>
  <si>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</si>
  <si>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</si>
  <si>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</si>
  <si>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</si>
  <si>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</si>
  <si>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</si>
  <si>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</si>
  <si>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</si>
  <si>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</si>
  <si>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</si>
  <si>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</si>
  <si>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</si>
  <si>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</si>
  <si>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</si>
  <si>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</si>
  <si>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</si>
  <si>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</si>
  <si>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</si>
  <si>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</si>
  <si>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</si>
  <si>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</si>
  <si>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</si>
  <si>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</si>
  <si>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</si>
  <si>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</si>
  <si>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</si>
  <si>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</si>
  <si>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</si>
  <si>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</si>
  <si>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</si>
  <si>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</si>
  <si>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</si>
  <si>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</si>
  <si>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</si>
  <si>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</si>
  <si>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</si>
  <si>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</si>
  <si>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</si>
  <si>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</si>
  <si>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</si>
  <si>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</si>
  <si>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</si>
  <si>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</si>
  <si>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</si>
  <si>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</si>
  <si>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</si>
  <si>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</si>
  <si>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</si>
  <si>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</si>
  <si>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</si>
  <si>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</si>
  <si>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</si>
  <si>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Johann Har.</t>
  </si>
  <si>
    <t>Julian Diet.</t>
  </si>
  <si>
    <t>Olaf H.</t>
  </si>
  <si>
    <t>Lucie G.</t>
  </si>
  <si>
    <t>Danijel Ko.</t>
  </si>
  <si>
    <t>Julia B.</t>
  </si>
  <si>
    <t>Stefan Kn.</t>
  </si>
  <si>
    <t>Max G.</t>
  </si>
  <si>
    <t>Ivan K.</t>
  </si>
  <si>
    <t>Andrea J.</t>
  </si>
  <si>
    <t>Rebekka L.</t>
  </si>
  <si>
    <t>Anke L.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</si>
  <si>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</si>
  <si>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</si>
  <si>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</si>
  <si>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</si>
  <si>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</si>
  <si>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</si>
  <si>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</si>
  <si>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</si>
  <si>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</si>
  <si>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</si>
  <si>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</si>
  <si>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</si>
  <si>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</si>
  <si>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</si>
  <si>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</si>
  <si>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</si>
  <si>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</si>
  <si>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</si>
  <si>
    <t>Frank S.</t>
  </si>
  <si>
    <t>Markus W.</t>
  </si>
  <si>
    <t>Monika Sch.</t>
  </si>
  <si>
    <t>Christian Sch.</t>
  </si>
  <si>
    <t>Alexander B.</t>
  </si>
  <si>
    <t>Fernando W.</t>
  </si>
  <si>
    <t>Robert W.</t>
  </si>
  <si>
    <t>Julian Sch.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</si>
</sst>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4" borderId="0" xfId="1" applyFill="1" applyAlignment="1">
      <alignment horizont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4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1" fillId="0" borderId="0" xfId="1" applyBorder="1"/>
    <xf numFmtId="0" fontId="1" fillId="6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63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AO6" activePane="bottomRight" state="frozen"/>
      <selection pane="topRight" activeCell="K1" sqref="K1"/>
      <selection pane="bottomLeft" activeCell="A6" sqref="A6"/>
      <selection pane="bottomRight" activeCell="F6" sqref="F6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93" t="s">
        <v>148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2" t="s">
        <v>0</v>
      </c>
      <c r="AJ1" s="3"/>
      <c r="AK1" s="4"/>
      <c r="AL1" s="4"/>
      <c r="AM1" s="3"/>
      <c r="AN1" s="3">
        <f>COUNTIF(K6:AZ6,"&gt;=0")/3</f>
        <v>12</v>
      </c>
      <c r="AO1" s="80"/>
      <c r="AP1" s="80"/>
      <c r="AQ1" s="3"/>
      <c r="AR1" s="81" t="s">
        <v>1</v>
      </c>
      <c r="AS1" s="81"/>
      <c r="AT1" s="81"/>
      <c r="AU1" s="81"/>
      <c r="AV1" s="81"/>
      <c r="AW1" s="3"/>
      <c r="AX1" s="3">
        <f>ROUND(AN1*3*75%,0)</f>
        <v>27</v>
      </c>
      <c r="AY1" s="3"/>
      <c r="AZ1" s="3"/>
    </row>
    <row r="2" spans="1:52" ht="15.75" customHeight="1" x14ac:dyDescent="0.3">
      <c r="A2" s="82" t="s">
        <v>2</v>
      </c>
      <c r="B2" s="85" t="s">
        <v>3</v>
      </c>
      <c r="C2" s="88" t="s">
        <v>4</v>
      </c>
      <c r="D2" s="88" t="s">
        <v>5</v>
      </c>
      <c r="E2" s="85" t="s">
        <v>6</v>
      </c>
      <c r="F2" s="63" t="s">
        <v>7</v>
      </c>
      <c r="G2" s="63" t="s">
        <v>8</v>
      </c>
      <c r="H2" s="71" t="s">
        <v>9</v>
      </c>
      <c r="I2" s="74" t="s">
        <v>10</v>
      </c>
      <c r="J2" s="77" t="s">
        <v>11</v>
      </c>
      <c r="K2" s="69" t="s">
        <v>107</v>
      </c>
      <c r="L2" s="67"/>
      <c r="M2" s="70"/>
      <c r="N2" s="69" t="s">
        <v>12</v>
      </c>
      <c r="O2" s="67"/>
      <c r="P2" s="70"/>
      <c r="Q2" s="69" t="s">
        <v>13</v>
      </c>
      <c r="R2" s="67"/>
      <c r="S2" s="70"/>
      <c r="T2" s="69" t="s">
        <v>14</v>
      </c>
      <c r="U2" s="67"/>
      <c r="V2" s="70"/>
      <c r="W2" s="69" t="s">
        <v>15</v>
      </c>
      <c r="X2" s="67"/>
      <c r="Y2" s="70"/>
      <c r="Z2" s="69" t="s">
        <v>16</v>
      </c>
      <c r="AA2" s="67"/>
      <c r="AB2" s="70"/>
      <c r="AC2" s="69" t="s">
        <v>17</v>
      </c>
      <c r="AD2" s="67"/>
      <c r="AE2" s="70"/>
      <c r="AF2" s="69" t="s">
        <v>18</v>
      </c>
      <c r="AG2" s="67"/>
      <c r="AH2" s="70"/>
      <c r="AI2" s="69" t="s">
        <v>19</v>
      </c>
      <c r="AJ2" s="67"/>
      <c r="AK2" s="70"/>
      <c r="AL2" s="69" t="s">
        <v>20</v>
      </c>
      <c r="AM2" s="67"/>
      <c r="AN2" s="70"/>
      <c r="AO2" s="69" t="s">
        <v>106</v>
      </c>
      <c r="AP2" s="67"/>
      <c r="AQ2" s="68"/>
      <c r="AR2" s="66" t="s">
        <v>21</v>
      </c>
      <c r="AS2" s="67"/>
      <c r="AT2" s="68"/>
      <c r="AU2" s="66" t="s">
        <v>22</v>
      </c>
      <c r="AV2" s="67"/>
      <c r="AW2" s="68"/>
      <c r="AX2" s="66" t="s">
        <v>23</v>
      </c>
      <c r="AY2" s="67"/>
      <c r="AZ2" s="68"/>
    </row>
    <row r="3" spans="1:52" ht="15.6" x14ac:dyDescent="0.3">
      <c r="A3" s="83"/>
      <c r="B3" s="86"/>
      <c r="C3" s="89"/>
      <c r="D3" s="89"/>
      <c r="E3" s="91"/>
      <c r="F3" s="64"/>
      <c r="G3" s="64"/>
      <c r="H3" s="72" t="s">
        <v>9</v>
      </c>
      <c r="I3" s="75" t="s">
        <v>10</v>
      </c>
      <c r="J3" s="78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84"/>
      <c r="B4" s="87"/>
      <c r="C4" s="90"/>
      <c r="D4" s="90"/>
      <c r="E4" s="92"/>
      <c r="F4" s="65"/>
      <c r="G4" s="65"/>
      <c r="H4" s="73"/>
      <c r="I4" s="76"/>
      <c r="J4" s="79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94" t="s">
        <v>110</v>
      </c>
      <c r="C6" s="12">
        <f>COUNTIF(K6:AZ6,"&gt;0")</f>
        <v>33</v>
      </c>
      <c r="D6" s="13">
        <f>IF(C6=0,0,E6/C6)</f>
        <v>5.9696969696969697</v>
      </c>
      <c r="E6" s="14">
        <f>SUM(K6:AW6)</f>
        <v>197</v>
      </c>
      <c r="F6" s="15">
        <f>SUMIF(K6:AZ6,"&gt;="&amp;LARGE(K6:AZ6,$AX$1))-(COUNTIF(K6:AZ6,"&gt;="&amp;LARGE(K6:AZ6,$AX$1))-$AX$1)*LARGE(K6:AZ6,$AX$1)</f>
        <v>188</v>
      </c>
      <c r="G6" s="14">
        <f>LARGE(K6:AZ6,$AX$1+1)</f>
        <v>3</v>
      </c>
      <c r="H6" s="31">
        <v>8</v>
      </c>
      <c r="I6" s="32">
        <v>3</v>
      </c>
      <c r="J6" s="33">
        <v>4</v>
      </c>
      <c r="K6" s="49">
        <v>10</v>
      </c>
      <c r="L6" s="50">
        <v>11</v>
      </c>
      <c r="M6" s="34">
        <v>11</v>
      </c>
      <c r="N6" s="16">
        <v>3</v>
      </c>
      <c r="O6" s="19">
        <v>1</v>
      </c>
      <c r="P6" s="34">
        <v>13</v>
      </c>
      <c r="Q6" s="16">
        <v>4</v>
      </c>
      <c r="R6" s="19">
        <v>1</v>
      </c>
      <c r="S6" s="17">
        <v>2</v>
      </c>
      <c r="T6" s="16">
        <v>4</v>
      </c>
      <c r="U6" s="49">
        <v>13</v>
      </c>
      <c r="V6" s="17">
        <v>7</v>
      </c>
      <c r="W6" s="16">
        <v>1</v>
      </c>
      <c r="X6" s="19">
        <v>4</v>
      </c>
      <c r="Y6" s="17">
        <v>1</v>
      </c>
      <c r="Z6" s="36">
        <v>7</v>
      </c>
      <c r="AA6" s="19">
        <v>3</v>
      </c>
      <c r="AB6" s="34">
        <v>9</v>
      </c>
      <c r="AC6" s="16">
        <v>3</v>
      </c>
      <c r="AD6" s="19">
        <v>3</v>
      </c>
      <c r="AE6" s="34">
        <v>11</v>
      </c>
      <c r="AF6" s="35">
        <v>7</v>
      </c>
      <c r="AG6" s="50">
        <v>9</v>
      </c>
      <c r="AH6" s="51">
        <v>8</v>
      </c>
      <c r="AI6" s="16">
        <v>0</v>
      </c>
      <c r="AJ6" s="19">
        <v>0</v>
      </c>
      <c r="AK6" s="17">
        <v>0</v>
      </c>
      <c r="AL6" s="35">
        <v>8</v>
      </c>
      <c r="AM6" s="19">
        <v>4</v>
      </c>
      <c r="AN6" s="17">
        <v>5</v>
      </c>
      <c r="AO6" s="16">
        <v>5</v>
      </c>
      <c r="AP6" s="37">
        <v>8</v>
      </c>
      <c r="AQ6" s="17">
        <v>5</v>
      </c>
      <c r="AR6" s="16">
        <v>3</v>
      </c>
      <c r="AS6" s="37">
        <v>6</v>
      </c>
      <c r="AT6" s="39">
        <v>7</v>
      </c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125</v>
      </c>
      <c r="C7" s="12">
        <f>COUNTIF(K7:AZ7,"&gt;0")</f>
        <v>35</v>
      </c>
      <c r="D7" s="13">
        <f>IF(C7=0,0,E7/C7)</f>
        <v>5.6</v>
      </c>
      <c r="E7" s="14">
        <f>SUM(K7:AW7)</f>
        <v>196</v>
      </c>
      <c r="F7" s="15">
        <f>SUMIF(K7:AZ7,"&gt;="&amp;LARGE(K7:AZ7,$AX$1))-(COUNTIF(K7:AZ7,"&gt;="&amp;LARGE(K7:AZ7,$AX$1))-$AX$1)*LARGE(K7:AZ7,$AX$1)</f>
        <v>182</v>
      </c>
      <c r="G7" s="14">
        <f>LARGE(K7:AZ7,$AX$1+1)</f>
        <v>2</v>
      </c>
      <c r="H7" s="31">
        <v>6</v>
      </c>
      <c r="I7" s="32">
        <v>5</v>
      </c>
      <c r="J7" s="33">
        <v>4</v>
      </c>
      <c r="K7" s="35">
        <v>8</v>
      </c>
      <c r="L7" s="19">
        <v>4</v>
      </c>
      <c r="M7" s="34">
        <v>10</v>
      </c>
      <c r="N7" s="36">
        <v>9</v>
      </c>
      <c r="O7" s="19">
        <v>4</v>
      </c>
      <c r="P7" s="17">
        <v>1</v>
      </c>
      <c r="Q7" s="35">
        <v>9</v>
      </c>
      <c r="R7" s="19">
        <v>3</v>
      </c>
      <c r="S7" s="17">
        <v>0</v>
      </c>
      <c r="T7" s="16">
        <v>2</v>
      </c>
      <c r="U7" s="19">
        <v>5</v>
      </c>
      <c r="V7" s="17">
        <v>4</v>
      </c>
      <c r="W7" s="16">
        <v>2</v>
      </c>
      <c r="X7" s="37">
        <v>7</v>
      </c>
      <c r="Y7" s="17">
        <v>2</v>
      </c>
      <c r="Z7" s="16">
        <v>5</v>
      </c>
      <c r="AA7" s="19">
        <v>4</v>
      </c>
      <c r="AB7" s="34">
        <v>10</v>
      </c>
      <c r="AC7" s="49">
        <v>11</v>
      </c>
      <c r="AD7" s="19">
        <v>4</v>
      </c>
      <c r="AE7" s="17">
        <v>5</v>
      </c>
      <c r="AF7" s="35">
        <v>8</v>
      </c>
      <c r="AG7" s="38">
        <v>8</v>
      </c>
      <c r="AH7" s="34">
        <v>12</v>
      </c>
      <c r="AI7" s="16">
        <v>1</v>
      </c>
      <c r="AJ7" s="19">
        <v>2</v>
      </c>
      <c r="AK7" s="17">
        <v>2</v>
      </c>
      <c r="AL7" s="36">
        <v>6</v>
      </c>
      <c r="AM7" s="38">
        <v>8</v>
      </c>
      <c r="AN7" s="17">
        <v>3</v>
      </c>
      <c r="AO7" s="16">
        <v>2</v>
      </c>
      <c r="AP7" s="37">
        <v>8</v>
      </c>
      <c r="AQ7" s="17">
        <v>4</v>
      </c>
      <c r="AR7" s="16">
        <v>3</v>
      </c>
      <c r="AS7" s="50">
        <v>10</v>
      </c>
      <c r="AT7" s="34">
        <v>10</v>
      </c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157</v>
      </c>
      <c r="C8" s="12">
        <f>COUNTIF(K8:AZ8,"&gt;0")</f>
        <v>33</v>
      </c>
      <c r="D8" s="13">
        <f>IF(C8=0,0,E8/C8)</f>
        <v>5.6060606060606064</v>
      </c>
      <c r="E8" s="14">
        <f>SUM(K8:AW8)</f>
        <v>185</v>
      </c>
      <c r="F8" s="15">
        <f>SUMIF(K8:AZ8,"&gt;="&amp;LARGE(K8:AZ8,$AX$1))-(COUNTIF(K8:AZ8,"&gt;="&amp;LARGE(K8:AZ8,$AX$1))-$AX$1)*LARGE(K8:AZ8,$AX$1)</f>
        <v>179</v>
      </c>
      <c r="G8" s="14">
        <f>LARGE(K8:AZ8,$AX$1+1)</f>
        <v>1</v>
      </c>
      <c r="H8" s="31">
        <v>6</v>
      </c>
      <c r="I8" s="32">
        <v>4</v>
      </c>
      <c r="J8" s="33">
        <v>5</v>
      </c>
      <c r="K8" s="16">
        <v>2</v>
      </c>
      <c r="L8" s="38">
        <v>9</v>
      </c>
      <c r="M8" s="17">
        <v>5</v>
      </c>
      <c r="N8" s="16">
        <v>1</v>
      </c>
      <c r="O8" s="50">
        <v>10</v>
      </c>
      <c r="P8" s="17">
        <v>6</v>
      </c>
      <c r="Q8" s="49">
        <v>12</v>
      </c>
      <c r="R8" s="50">
        <v>11</v>
      </c>
      <c r="S8" s="39">
        <v>8</v>
      </c>
      <c r="T8" s="16">
        <v>3</v>
      </c>
      <c r="U8" s="37">
        <v>9</v>
      </c>
      <c r="V8" s="17">
        <v>5</v>
      </c>
      <c r="W8" s="49">
        <v>10</v>
      </c>
      <c r="X8" s="37">
        <v>7</v>
      </c>
      <c r="Y8" s="34">
        <v>12</v>
      </c>
      <c r="Z8" s="16">
        <v>0</v>
      </c>
      <c r="AA8" s="19">
        <v>0</v>
      </c>
      <c r="AB8" s="17">
        <v>0</v>
      </c>
      <c r="AC8" s="36">
        <v>8</v>
      </c>
      <c r="AD8" s="37">
        <v>7</v>
      </c>
      <c r="AE8" s="51">
        <v>7</v>
      </c>
      <c r="AF8" s="16">
        <v>1</v>
      </c>
      <c r="AG8" s="19">
        <v>3</v>
      </c>
      <c r="AH8" s="39">
        <v>10</v>
      </c>
      <c r="AI8" s="16">
        <v>1</v>
      </c>
      <c r="AJ8" s="19">
        <v>2</v>
      </c>
      <c r="AK8" s="17">
        <v>2</v>
      </c>
      <c r="AL8" s="16">
        <v>4</v>
      </c>
      <c r="AM8" s="38">
        <v>8</v>
      </c>
      <c r="AN8" s="17">
        <v>1</v>
      </c>
      <c r="AO8" s="16">
        <v>1</v>
      </c>
      <c r="AP8" s="19">
        <v>4</v>
      </c>
      <c r="AQ8" s="17">
        <v>2</v>
      </c>
      <c r="AR8" s="16">
        <v>1</v>
      </c>
      <c r="AS8" s="50">
        <v>10</v>
      </c>
      <c r="AT8" s="17">
        <v>3</v>
      </c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98</v>
      </c>
      <c r="C9" s="12">
        <f>COUNTIF(K9:AZ9,"&gt;0")</f>
        <v>35</v>
      </c>
      <c r="D9" s="13">
        <f>IF(C9=0,0,E9/C9)</f>
        <v>5.1428571428571432</v>
      </c>
      <c r="E9" s="14">
        <f>SUM(K9:AW9)</f>
        <v>180</v>
      </c>
      <c r="F9" s="15">
        <f>SUMIF(K9:AZ9,"&gt;="&amp;LARGE(K9:AZ9,$AX$1))-(COUNTIF(K9:AZ9,"&gt;="&amp;LARGE(K9:AZ9,$AX$1))-$AX$1)*LARGE(K9:AZ9,$AX$1)</f>
        <v>168</v>
      </c>
      <c r="G9" s="14">
        <f>LARGE(K9:AZ9,$AX$1+1)</f>
        <v>2</v>
      </c>
      <c r="H9" s="31">
        <v>5</v>
      </c>
      <c r="I9" s="32">
        <v>7</v>
      </c>
      <c r="J9" s="33">
        <v>1</v>
      </c>
      <c r="K9" s="16">
        <v>0</v>
      </c>
      <c r="L9" s="19">
        <v>3</v>
      </c>
      <c r="M9" s="51">
        <v>6</v>
      </c>
      <c r="N9" s="16">
        <v>2</v>
      </c>
      <c r="O9" s="19">
        <v>2</v>
      </c>
      <c r="P9" s="39">
        <v>10</v>
      </c>
      <c r="Q9" s="16">
        <v>4</v>
      </c>
      <c r="R9" s="38">
        <v>9</v>
      </c>
      <c r="S9" s="17">
        <v>2</v>
      </c>
      <c r="T9" s="16">
        <v>1</v>
      </c>
      <c r="U9" s="16">
        <v>3</v>
      </c>
      <c r="V9" s="34">
        <v>13</v>
      </c>
      <c r="W9" s="16">
        <v>2</v>
      </c>
      <c r="X9" s="19">
        <v>5</v>
      </c>
      <c r="Y9" s="17">
        <v>3</v>
      </c>
      <c r="Z9" s="35">
        <v>9</v>
      </c>
      <c r="AA9" s="38">
        <v>9</v>
      </c>
      <c r="AB9" s="17">
        <v>2</v>
      </c>
      <c r="AC9" s="16">
        <v>4</v>
      </c>
      <c r="AD9" s="50">
        <v>11</v>
      </c>
      <c r="AE9" s="39">
        <v>9</v>
      </c>
      <c r="AF9" s="16">
        <v>3</v>
      </c>
      <c r="AG9" s="19">
        <v>1</v>
      </c>
      <c r="AH9" s="17">
        <v>1</v>
      </c>
      <c r="AI9" s="16">
        <v>2</v>
      </c>
      <c r="AJ9" s="19">
        <v>3</v>
      </c>
      <c r="AK9" s="39">
        <v>8</v>
      </c>
      <c r="AL9" s="16">
        <v>2</v>
      </c>
      <c r="AM9" s="50">
        <v>10</v>
      </c>
      <c r="AN9" s="17">
        <v>2</v>
      </c>
      <c r="AO9" s="16">
        <v>5</v>
      </c>
      <c r="AP9" s="19">
        <v>5</v>
      </c>
      <c r="AQ9" s="34">
        <v>11</v>
      </c>
      <c r="AR9" s="35">
        <v>8</v>
      </c>
      <c r="AS9" s="19">
        <v>1</v>
      </c>
      <c r="AT9" s="34">
        <v>9</v>
      </c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90</v>
      </c>
      <c r="C10" s="12">
        <f>COUNTIF(K10:AZ10,"&gt;0")</f>
        <v>33</v>
      </c>
      <c r="D10" s="13">
        <f>IF(C10=0,0,E10/C10)</f>
        <v>5.2121212121212119</v>
      </c>
      <c r="E10" s="14">
        <f>SUM(K10:AW10)</f>
        <v>172</v>
      </c>
      <c r="F10" s="15">
        <f>SUMIF(K10:AZ10,"&gt;="&amp;LARGE(K10:AZ10,$AX$1))-(COUNTIF(K10:AZ10,"&gt;="&amp;LARGE(K10:AZ10,$AX$1))-$AX$1)*LARGE(K10:AZ10,$AX$1)</f>
        <v>164</v>
      </c>
      <c r="G10" s="14">
        <f>LARGE(K10:AZ10,$AX$1+1)</f>
        <v>2</v>
      </c>
      <c r="H10" s="31">
        <v>4</v>
      </c>
      <c r="I10" s="32">
        <v>2</v>
      </c>
      <c r="J10" s="33">
        <v>9</v>
      </c>
      <c r="K10" s="35">
        <v>9</v>
      </c>
      <c r="L10" s="19">
        <v>3</v>
      </c>
      <c r="M10" s="17">
        <v>1</v>
      </c>
      <c r="N10" s="16">
        <v>1</v>
      </c>
      <c r="O10" s="37">
        <v>6</v>
      </c>
      <c r="P10" s="17">
        <v>4</v>
      </c>
      <c r="Q10" s="16">
        <v>3</v>
      </c>
      <c r="R10" s="37">
        <v>7</v>
      </c>
      <c r="S10" s="34">
        <v>10</v>
      </c>
      <c r="T10" s="37">
        <v>6</v>
      </c>
      <c r="U10" s="19">
        <v>4</v>
      </c>
      <c r="V10" s="34">
        <v>12</v>
      </c>
      <c r="W10" s="36">
        <v>6</v>
      </c>
      <c r="X10" s="19">
        <v>2</v>
      </c>
      <c r="Y10" s="34">
        <v>12</v>
      </c>
      <c r="Z10" s="16">
        <v>3</v>
      </c>
      <c r="AA10" s="50">
        <v>11</v>
      </c>
      <c r="AB10" s="17">
        <v>1</v>
      </c>
      <c r="AC10" s="35">
        <v>10</v>
      </c>
      <c r="AD10" s="19">
        <v>4</v>
      </c>
      <c r="AE10" s="17">
        <v>3</v>
      </c>
      <c r="AF10" s="16">
        <v>1</v>
      </c>
      <c r="AG10" s="37">
        <v>6</v>
      </c>
      <c r="AH10" s="17">
        <v>6</v>
      </c>
      <c r="AI10" s="16">
        <v>4</v>
      </c>
      <c r="AJ10" s="37">
        <v>8</v>
      </c>
      <c r="AK10" s="51">
        <v>6</v>
      </c>
      <c r="AL10" s="16">
        <v>2</v>
      </c>
      <c r="AM10" s="37">
        <v>6</v>
      </c>
      <c r="AN10" s="17">
        <v>4</v>
      </c>
      <c r="AO10" s="16">
        <v>0</v>
      </c>
      <c r="AP10" s="19">
        <v>0</v>
      </c>
      <c r="AQ10" s="17">
        <v>0</v>
      </c>
      <c r="AR10" s="36">
        <v>5</v>
      </c>
      <c r="AS10" s="19">
        <v>3</v>
      </c>
      <c r="AT10" s="17">
        <v>3</v>
      </c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82</v>
      </c>
      <c r="C11" s="12">
        <f>COUNTIF(K11:AZ11,"&gt;0")</f>
        <v>25</v>
      </c>
      <c r="D11" s="13">
        <f>IF(C11=0,0,E11/C11)</f>
        <v>5.92</v>
      </c>
      <c r="E11" s="14">
        <f>SUM(K11:AW11)</f>
        <v>148</v>
      </c>
      <c r="F11" s="15">
        <f>SUMIF(K11:AZ11,"&gt;="&amp;LARGE(K11:AZ11,$AX$1))-(COUNTIF(K11:AZ11,"&gt;="&amp;LARGE(K11:AZ11,$AX$1))-$AX$1)*LARGE(K11:AZ11,$AX$1)</f>
        <v>148</v>
      </c>
      <c r="G11" s="14">
        <f>LARGE(K11:AZ11,$AX$1+1)</f>
        <v>0</v>
      </c>
      <c r="H11" s="31">
        <v>2</v>
      </c>
      <c r="I11" s="32">
        <v>4</v>
      </c>
      <c r="J11" s="33">
        <v>8</v>
      </c>
      <c r="K11" s="16">
        <v>0</v>
      </c>
      <c r="L11" s="19">
        <v>0</v>
      </c>
      <c r="M11" s="17">
        <v>0</v>
      </c>
      <c r="N11" s="16">
        <v>0</v>
      </c>
      <c r="O11" s="19">
        <v>0</v>
      </c>
      <c r="P11" s="17">
        <v>0</v>
      </c>
      <c r="Q11" s="36">
        <v>7</v>
      </c>
      <c r="R11" s="50">
        <v>11</v>
      </c>
      <c r="S11" s="51">
        <v>6</v>
      </c>
      <c r="T11" s="35">
        <v>8</v>
      </c>
      <c r="U11" s="19">
        <v>0</v>
      </c>
      <c r="V11" s="17">
        <v>0</v>
      </c>
      <c r="W11" s="36">
        <v>7</v>
      </c>
      <c r="X11" s="37">
        <v>6</v>
      </c>
      <c r="Y11" s="17">
        <v>6</v>
      </c>
      <c r="Z11" s="16">
        <v>2</v>
      </c>
      <c r="AA11" s="19">
        <v>4</v>
      </c>
      <c r="AB11" s="51">
        <v>5</v>
      </c>
      <c r="AC11" s="49">
        <v>11</v>
      </c>
      <c r="AD11" s="19">
        <v>3</v>
      </c>
      <c r="AE11" s="51">
        <v>8</v>
      </c>
      <c r="AF11" s="16">
        <v>3</v>
      </c>
      <c r="AG11" s="37">
        <v>6</v>
      </c>
      <c r="AH11" s="39">
        <v>11</v>
      </c>
      <c r="AI11" s="16">
        <v>4</v>
      </c>
      <c r="AJ11" s="38">
        <v>10</v>
      </c>
      <c r="AK11" s="17">
        <v>3</v>
      </c>
      <c r="AL11" s="16">
        <v>4</v>
      </c>
      <c r="AM11" s="37">
        <v>6</v>
      </c>
      <c r="AN11" s="17">
        <v>5</v>
      </c>
      <c r="AO11" s="16">
        <v>0</v>
      </c>
      <c r="AP11" s="19">
        <v>0</v>
      </c>
      <c r="AQ11" s="17">
        <v>0</v>
      </c>
      <c r="AR11" s="35">
        <v>7</v>
      </c>
      <c r="AS11" s="19">
        <v>3</v>
      </c>
      <c r="AT11" s="17">
        <v>2</v>
      </c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84</v>
      </c>
      <c r="C12" s="12">
        <f>COUNTIF(K12:AZ12,"&gt;0")</f>
        <v>24</v>
      </c>
      <c r="D12" s="13">
        <f>IF(C12=0,0,E12/C12)</f>
        <v>6.166666666666667</v>
      </c>
      <c r="E12" s="14">
        <f>SUM(K12:AW12)</f>
        <v>148</v>
      </c>
      <c r="F12" s="15">
        <f>SUMIF(K12:AZ12,"&gt;="&amp;LARGE(K12:AZ12,$AX$1))-(COUNTIF(K12:AZ12,"&gt;="&amp;LARGE(K12:AZ12,$AX$1))-$AX$1)*LARGE(K12:AZ12,$AX$1)</f>
        <v>148</v>
      </c>
      <c r="G12" s="14">
        <f>LARGE(K12:AZ12,$AX$1+1)</f>
        <v>0</v>
      </c>
      <c r="H12" s="31">
        <v>3</v>
      </c>
      <c r="I12" s="32">
        <v>7</v>
      </c>
      <c r="J12" s="33">
        <v>3</v>
      </c>
      <c r="K12" s="35">
        <v>9</v>
      </c>
      <c r="L12" s="19">
        <v>3</v>
      </c>
      <c r="M12" s="39">
        <v>8</v>
      </c>
      <c r="N12" s="16">
        <v>3</v>
      </c>
      <c r="O12" s="35">
        <v>8</v>
      </c>
      <c r="P12" s="17">
        <v>6</v>
      </c>
      <c r="Q12" s="16">
        <v>1</v>
      </c>
      <c r="R12" s="50">
        <v>11</v>
      </c>
      <c r="S12" s="17">
        <v>4</v>
      </c>
      <c r="T12" s="36">
        <v>6</v>
      </c>
      <c r="U12" s="38">
        <v>10</v>
      </c>
      <c r="V12" s="39">
        <v>10</v>
      </c>
      <c r="W12" s="49">
        <v>10</v>
      </c>
      <c r="X12" s="38">
        <v>9</v>
      </c>
      <c r="Y12" s="51">
        <v>8</v>
      </c>
      <c r="Z12" s="16">
        <v>1</v>
      </c>
      <c r="AA12" s="19">
        <v>1</v>
      </c>
      <c r="AB12" s="17">
        <v>0</v>
      </c>
      <c r="AC12" s="16">
        <v>0</v>
      </c>
      <c r="AD12" s="19">
        <v>0</v>
      </c>
      <c r="AE12" s="17">
        <v>0</v>
      </c>
      <c r="AF12" s="16">
        <v>0</v>
      </c>
      <c r="AG12" s="19">
        <v>0</v>
      </c>
      <c r="AH12" s="17">
        <v>0</v>
      </c>
      <c r="AI12" s="16">
        <v>5</v>
      </c>
      <c r="AJ12" s="19">
        <v>1</v>
      </c>
      <c r="AK12" s="17">
        <v>0</v>
      </c>
      <c r="AL12" s="16">
        <v>3</v>
      </c>
      <c r="AM12" s="19">
        <v>1</v>
      </c>
      <c r="AN12" s="34">
        <v>12</v>
      </c>
      <c r="AO12" s="36">
        <v>8</v>
      </c>
      <c r="AP12" s="38">
        <v>10</v>
      </c>
      <c r="AQ12" s="17">
        <v>0</v>
      </c>
      <c r="AR12" s="16">
        <v>0</v>
      </c>
      <c r="AS12" s="19">
        <v>0</v>
      </c>
      <c r="AT12" s="17">
        <v>0</v>
      </c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87</v>
      </c>
      <c r="C13" s="12">
        <f>COUNTIF(K13:AZ13,"&gt;0")</f>
        <v>33</v>
      </c>
      <c r="D13" s="13">
        <f>IF(C13=0,0,E13/C13)</f>
        <v>4.7272727272727275</v>
      </c>
      <c r="E13" s="14">
        <f>SUM(K13:AW13)</f>
        <v>156</v>
      </c>
      <c r="F13" s="15">
        <f>SUMIF(K13:AZ13,"&gt;="&amp;LARGE(K13:AZ13,$AX$1))-(COUNTIF(K13:AZ13,"&gt;="&amp;LARGE(K13:AZ13,$AX$1))-$AX$1)*LARGE(K13:AZ13,$AX$1)</f>
        <v>147</v>
      </c>
      <c r="G13" s="14">
        <f>LARGE(K13:AZ13,$AX$1+1)</f>
        <v>2</v>
      </c>
      <c r="H13" s="31">
        <v>2</v>
      </c>
      <c r="I13" s="32">
        <v>4</v>
      </c>
      <c r="J13" s="33">
        <v>5</v>
      </c>
      <c r="K13" s="16">
        <v>3</v>
      </c>
      <c r="L13" s="19">
        <v>5</v>
      </c>
      <c r="M13" s="39">
        <v>9</v>
      </c>
      <c r="N13" s="35">
        <v>11</v>
      </c>
      <c r="O13" s="19">
        <v>3</v>
      </c>
      <c r="P13" s="17">
        <v>5</v>
      </c>
      <c r="Q13" s="16">
        <v>3</v>
      </c>
      <c r="R13" s="19">
        <v>2</v>
      </c>
      <c r="S13" s="51">
        <v>6</v>
      </c>
      <c r="T13" s="16">
        <v>0</v>
      </c>
      <c r="U13" s="19">
        <v>0</v>
      </c>
      <c r="V13" s="17">
        <v>0</v>
      </c>
      <c r="W13" s="16">
        <v>3</v>
      </c>
      <c r="X13" s="50">
        <v>11</v>
      </c>
      <c r="Y13" s="51">
        <v>8</v>
      </c>
      <c r="Z13" s="36">
        <v>6</v>
      </c>
      <c r="AA13" s="38">
        <v>8</v>
      </c>
      <c r="AB13" s="17">
        <v>4</v>
      </c>
      <c r="AC13" s="16">
        <v>6</v>
      </c>
      <c r="AD13" s="19">
        <v>2</v>
      </c>
      <c r="AE13" s="39">
        <v>10</v>
      </c>
      <c r="AF13" s="16">
        <v>1</v>
      </c>
      <c r="AG13" s="50">
        <v>10</v>
      </c>
      <c r="AH13" s="17">
        <v>4</v>
      </c>
      <c r="AI13" s="16">
        <v>2</v>
      </c>
      <c r="AJ13" s="19">
        <v>4</v>
      </c>
      <c r="AK13" s="17">
        <v>4</v>
      </c>
      <c r="AL13" s="36">
        <v>6</v>
      </c>
      <c r="AM13" s="19">
        <v>3</v>
      </c>
      <c r="AN13" s="17">
        <v>1</v>
      </c>
      <c r="AO13" s="16">
        <v>3</v>
      </c>
      <c r="AP13" s="19">
        <v>1</v>
      </c>
      <c r="AQ13" s="17">
        <v>3</v>
      </c>
      <c r="AR13" s="16">
        <v>2</v>
      </c>
      <c r="AS13" s="19">
        <v>2</v>
      </c>
      <c r="AT13" s="51">
        <v>5</v>
      </c>
      <c r="AU13" s="96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137</v>
      </c>
      <c r="C14" s="12">
        <f>COUNTIF(K14:AZ14,"&gt;0")</f>
        <v>24</v>
      </c>
      <c r="D14" s="13">
        <f>IF(C14=0,0,E14/C14)</f>
        <v>5.291666666666667</v>
      </c>
      <c r="E14" s="41">
        <f>SUM(K14:AW14)</f>
        <v>127</v>
      </c>
      <c r="F14" s="42">
        <f>SUMIF(K14:AZ14,"&gt;="&amp;LARGE(K14:AZ14,$AX$1))-(COUNTIF(K14:AZ14,"&gt;="&amp;LARGE(K14:AZ14,$AX$1))-$AX$1)*LARGE(K14:AZ14,$AX$1)</f>
        <v>127</v>
      </c>
      <c r="G14" s="41">
        <f>LARGE(K14:AZ14,$AX$1+1)</f>
        <v>0</v>
      </c>
      <c r="H14" s="43">
        <v>5</v>
      </c>
      <c r="I14" s="44">
        <v>0</v>
      </c>
      <c r="J14" s="45">
        <v>2</v>
      </c>
      <c r="K14" s="49">
        <v>11</v>
      </c>
      <c r="L14" s="19">
        <v>0</v>
      </c>
      <c r="M14" s="17">
        <v>4</v>
      </c>
      <c r="N14" s="49">
        <v>13</v>
      </c>
      <c r="O14" s="19">
        <v>4</v>
      </c>
      <c r="P14" s="17">
        <v>3</v>
      </c>
      <c r="Q14" s="16">
        <v>1</v>
      </c>
      <c r="R14" s="19">
        <v>0</v>
      </c>
      <c r="S14" s="17">
        <v>0</v>
      </c>
      <c r="T14" s="49">
        <v>9</v>
      </c>
      <c r="U14" s="50">
        <v>12</v>
      </c>
      <c r="V14" s="17">
        <v>5</v>
      </c>
      <c r="W14" s="16">
        <v>4</v>
      </c>
      <c r="X14" s="19">
        <v>1</v>
      </c>
      <c r="Y14" s="17">
        <v>0</v>
      </c>
      <c r="Z14" s="16">
        <v>0</v>
      </c>
      <c r="AA14" s="19">
        <v>0</v>
      </c>
      <c r="AB14" s="17">
        <v>0</v>
      </c>
      <c r="AC14" s="16">
        <v>3</v>
      </c>
      <c r="AD14" s="19">
        <v>5</v>
      </c>
      <c r="AE14" s="17">
        <v>4</v>
      </c>
      <c r="AF14" s="36">
        <v>6</v>
      </c>
      <c r="AG14" s="19">
        <v>1</v>
      </c>
      <c r="AH14" s="17">
        <v>3</v>
      </c>
      <c r="AI14" s="49">
        <v>12</v>
      </c>
      <c r="AJ14" s="19">
        <v>5</v>
      </c>
      <c r="AK14" s="17">
        <v>1</v>
      </c>
      <c r="AL14" s="16">
        <v>5</v>
      </c>
      <c r="AM14" s="19">
        <v>0</v>
      </c>
      <c r="AN14" s="17">
        <v>0</v>
      </c>
      <c r="AO14" s="16">
        <v>2</v>
      </c>
      <c r="AP14" s="19">
        <v>6</v>
      </c>
      <c r="AQ14" s="51">
        <v>7</v>
      </c>
      <c r="AR14" s="16">
        <v>0</v>
      </c>
      <c r="AS14" s="19">
        <v>0</v>
      </c>
      <c r="AT14" s="17">
        <v>0</v>
      </c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144</v>
      </c>
      <c r="C15" s="12">
        <f>COUNTIF(K15:AZ15,"&gt;0")</f>
        <v>22</v>
      </c>
      <c r="D15" s="13">
        <f>IF(C15=0,0,E15/C15)</f>
        <v>5.4090909090909092</v>
      </c>
      <c r="E15" s="53">
        <f>SUM(K15:AW15)</f>
        <v>119</v>
      </c>
      <c r="F15" s="54">
        <f>SUMIF(K15:AZ15,"&gt;="&amp;LARGE(K15:AZ15,$AX$1))-(COUNTIF(K15:AZ15,"&gt;="&amp;LARGE(K15:AZ15,$AX$1))-$AX$1)*LARGE(K15:AZ15,$AX$1)</f>
        <v>119</v>
      </c>
      <c r="G15" s="53">
        <f>LARGE(K15:AZ15,$AX$1+1)</f>
        <v>0</v>
      </c>
      <c r="H15" s="55">
        <v>1</v>
      </c>
      <c r="I15" s="56">
        <v>4</v>
      </c>
      <c r="J15" s="57">
        <v>5</v>
      </c>
      <c r="K15" s="16">
        <v>2</v>
      </c>
      <c r="L15" s="38">
        <v>9</v>
      </c>
      <c r="M15" s="17">
        <v>0</v>
      </c>
      <c r="N15" s="16">
        <v>5</v>
      </c>
      <c r="O15" s="37">
        <v>6</v>
      </c>
      <c r="P15" s="17">
        <v>0</v>
      </c>
      <c r="Q15" s="36">
        <v>8</v>
      </c>
      <c r="R15" s="38">
        <v>9</v>
      </c>
      <c r="S15" s="17">
        <v>0</v>
      </c>
      <c r="T15" s="16">
        <v>0</v>
      </c>
      <c r="U15" s="19">
        <v>0</v>
      </c>
      <c r="V15" s="17">
        <v>0</v>
      </c>
      <c r="W15" s="16">
        <v>3</v>
      </c>
      <c r="X15" s="19">
        <v>3</v>
      </c>
      <c r="Y15" s="17">
        <v>0</v>
      </c>
      <c r="Z15" s="16">
        <v>1</v>
      </c>
      <c r="AA15" s="19">
        <v>1</v>
      </c>
      <c r="AB15" s="17">
        <v>2</v>
      </c>
      <c r="AC15" s="16">
        <v>0</v>
      </c>
      <c r="AD15" s="19">
        <v>0</v>
      </c>
      <c r="AE15" s="17">
        <v>0</v>
      </c>
      <c r="AF15" s="16">
        <v>4</v>
      </c>
      <c r="AG15" s="38">
        <v>8</v>
      </c>
      <c r="AH15" s="17">
        <v>6</v>
      </c>
      <c r="AI15" s="36">
        <v>8</v>
      </c>
      <c r="AJ15" s="37">
        <v>8</v>
      </c>
      <c r="AK15" s="17">
        <v>0</v>
      </c>
      <c r="AL15" s="16">
        <v>3</v>
      </c>
      <c r="AM15" s="19">
        <v>4</v>
      </c>
      <c r="AN15" s="17">
        <v>0</v>
      </c>
      <c r="AO15" s="36">
        <v>8</v>
      </c>
      <c r="AP15" s="50">
        <v>12</v>
      </c>
      <c r="AQ15" s="17">
        <v>0</v>
      </c>
      <c r="AR15" s="16">
        <v>1</v>
      </c>
      <c r="AS15" s="38">
        <v>8</v>
      </c>
      <c r="AT15" s="17">
        <v>0</v>
      </c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104</v>
      </c>
      <c r="C16" s="12">
        <f>COUNTIF(K16:AZ16,"&gt;0")</f>
        <v>28</v>
      </c>
      <c r="D16" s="13">
        <f>IF(C16=0,0,E16/C16)</f>
        <v>4.25</v>
      </c>
      <c r="E16" s="14">
        <f>SUM(K16:AW16)</f>
        <v>119</v>
      </c>
      <c r="F16" s="15">
        <f>SUMIF(K16:AZ16,"&gt;="&amp;LARGE(K16:AZ16,$AX$1))-(COUNTIF(K16:AZ16,"&gt;="&amp;LARGE(K16:AZ16,$AX$1))-$AX$1)*LARGE(K16:AZ16,$AX$1)</f>
        <v>118</v>
      </c>
      <c r="G16" s="14">
        <f>LARGE(K16:AZ16,$AX$1+1)</f>
        <v>1</v>
      </c>
      <c r="H16" s="31">
        <v>4</v>
      </c>
      <c r="I16" s="32">
        <v>2</v>
      </c>
      <c r="J16" s="33">
        <v>1</v>
      </c>
      <c r="K16" s="16">
        <v>0</v>
      </c>
      <c r="L16" s="50">
        <v>10</v>
      </c>
      <c r="M16" s="17">
        <v>2</v>
      </c>
      <c r="N16" s="16">
        <v>0</v>
      </c>
      <c r="O16" s="19">
        <v>2</v>
      </c>
      <c r="P16" s="17">
        <v>1</v>
      </c>
      <c r="Q16" s="16">
        <v>5</v>
      </c>
      <c r="R16" s="19">
        <v>3</v>
      </c>
      <c r="S16" s="17">
        <v>1</v>
      </c>
      <c r="T16" s="19">
        <v>0</v>
      </c>
      <c r="U16" s="19">
        <v>0</v>
      </c>
      <c r="V16" s="17">
        <v>0</v>
      </c>
      <c r="W16" s="16">
        <v>4</v>
      </c>
      <c r="X16" s="19">
        <v>5</v>
      </c>
      <c r="Y16" s="17">
        <v>5</v>
      </c>
      <c r="Z16" s="49">
        <v>10</v>
      </c>
      <c r="AA16" s="37">
        <v>6</v>
      </c>
      <c r="AB16" s="39">
        <v>8</v>
      </c>
      <c r="AC16" s="16">
        <v>2</v>
      </c>
      <c r="AD16" s="19">
        <v>2</v>
      </c>
      <c r="AE16" s="17">
        <v>2</v>
      </c>
      <c r="AF16" s="16">
        <v>4</v>
      </c>
      <c r="AG16" s="19">
        <v>2</v>
      </c>
      <c r="AH16" s="17">
        <v>1</v>
      </c>
      <c r="AI16" s="16">
        <v>3</v>
      </c>
      <c r="AJ16" s="50">
        <v>12</v>
      </c>
      <c r="AK16" s="17">
        <v>1</v>
      </c>
      <c r="AL16" s="16">
        <v>1</v>
      </c>
      <c r="AM16" s="50">
        <v>10</v>
      </c>
      <c r="AN16" s="17">
        <v>2</v>
      </c>
      <c r="AO16" s="35">
        <v>10</v>
      </c>
      <c r="AP16" s="19">
        <v>2</v>
      </c>
      <c r="AQ16" s="17">
        <v>3</v>
      </c>
      <c r="AR16" s="16">
        <v>0</v>
      </c>
      <c r="AS16" s="19">
        <v>0</v>
      </c>
      <c r="AT16" s="17">
        <v>0</v>
      </c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112</v>
      </c>
      <c r="C17" s="12">
        <f>COUNTIF(K17:AZ17,"&gt;0")</f>
        <v>24</v>
      </c>
      <c r="D17" s="13">
        <f>IF(C17=0,0,E17/C17)</f>
        <v>4.875</v>
      </c>
      <c r="E17" s="14">
        <f>SUM(K17:AW17)</f>
        <v>117</v>
      </c>
      <c r="F17" s="15">
        <f>SUMIF(K17:AZ17,"&gt;="&amp;LARGE(K17:AZ17,$AX$1))-(COUNTIF(K17:AZ17,"&gt;="&amp;LARGE(K17:AZ17,$AX$1))-$AX$1)*LARGE(K17:AZ17,$AX$1)</f>
        <v>117</v>
      </c>
      <c r="G17" s="14">
        <f>LARGE(K17:AZ17,$AX$1+1)</f>
        <v>0</v>
      </c>
      <c r="H17" s="31">
        <v>2</v>
      </c>
      <c r="I17" s="32">
        <v>1</v>
      </c>
      <c r="J17" s="33">
        <v>3</v>
      </c>
      <c r="K17" s="16">
        <v>3</v>
      </c>
      <c r="L17" s="19">
        <v>1</v>
      </c>
      <c r="M17" s="51">
        <v>7</v>
      </c>
      <c r="N17" s="16">
        <v>7</v>
      </c>
      <c r="O17" s="19">
        <v>3</v>
      </c>
      <c r="P17" s="17">
        <v>4</v>
      </c>
      <c r="Q17" s="16">
        <v>6</v>
      </c>
      <c r="R17" s="19">
        <v>2</v>
      </c>
      <c r="S17" s="39">
        <v>8</v>
      </c>
      <c r="T17" s="16">
        <v>0</v>
      </c>
      <c r="U17" s="19">
        <v>0</v>
      </c>
      <c r="V17" s="17">
        <v>0</v>
      </c>
      <c r="W17" s="16">
        <v>3</v>
      </c>
      <c r="X17" s="19">
        <v>2</v>
      </c>
      <c r="Y17" s="17">
        <v>4</v>
      </c>
      <c r="Z17" s="16">
        <v>3</v>
      </c>
      <c r="AA17" s="50">
        <v>10</v>
      </c>
      <c r="AB17" s="17">
        <v>3</v>
      </c>
      <c r="AC17" s="16">
        <v>0</v>
      </c>
      <c r="AD17" s="19">
        <v>0</v>
      </c>
      <c r="AE17" s="17">
        <v>0</v>
      </c>
      <c r="AF17" s="16">
        <v>0</v>
      </c>
      <c r="AG17" s="19">
        <v>0</v>
      </c>
      <c r="AH17" s="17">
        <v>0</v>
      </c>
      <c r="AI17" s="16">
        <v>0</v>
      </c>
      <c r="AJ17" s="19">
        <v>0</v>
      </c>
      <c r="AK17" s="17">
        <v>0</v>
      </c>
      <c r="AL17" s="16">
        <v>4</v>
      </c>
      <c r="AM17" s="19">
        <v>2</v>
      </c>
      <c r="AN17" s="17">
        <v>6</v>
      </c>
      <c r="AO17" s="16">
        <v>4</v>
      </c>
      <c r="AP17" s="19">
        <v>6</v>
      </c>
      <c r="AQ17" s="51">
        <v>7</v>
      </c>
      <c r="AR17" s="49">
        <v>10</v>
      </c>
      <c r="AS17" s="37">
        <v>6</v>
      </c>
      <c r="AT17" s="51">
        <v>6</v>
      </c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138</v>
      </c>
      <c r="C18" s="12">
        <f>COUNTIF(K18:AZ18,"&gt;0")</f>
        <v>27</v>
      </c>
      <c r="D18" s="13">
        <f>IF(C18=0,0,E18/C18)</f>
        <v>4.333333333333333</v>
      </c>
      <c r="E18" s="53">
        <f>SUM(K18:AW18)</f>
        <v>117</v>
      </c>
      <c r="F18" s="54">
        <f>SUMIF(K18:AZ18,"&gt;="&amp;LARGE(K18:AZ18,$AX$1))-(COUNTIF(K18:AZ18,"&gt;="&amp;LARGE(K18:AZ18,$AX$1))-$AX$1)*LARGE(K18:AZ18,$AX$1)</f>
        <v>117</v>
      </c>
      <c r="G18" s="53">
        <f>LARGE(K18:AZ18,$AX$1+1)</f>
        <v>0</v>
      </c>
      <c r="H18" s="55">
        <v>3</v>
      </c>
      <c r="I18" s="56">
        <v>1</v>
      </c>
      <c r="J18" s="57">
        <v>4</v>
      </c>
      <c r="K18" s="16">
        <v>1</v>
      </c>
      <c r="L18" s="19">
        <v>4</v>
      </c>
      <c r="M18" s="17">
        <v>2</v>
      </c>
      <c r="N18" s="36">
        <v>9</v>
      </c>
      <c r="O18" s="50">
        <v>10</v>
      </c>
      <c r="P18" s="51">
        <v>8</v>
      </c>
      <c r="Q18" s="16">
        <v>2</v>
      </c>
      <c r="R18" s="19">
        <v>1</v>
      </c>
      <c r="S18" s="17">
        <v>4</v>
      </c>
      <c r="T18" s="19">
        <v>3</v>
      </c>
      <c r="U18" s="19">
        <v>3</v>
      </c>
      <c r="V18" s="17">
        <v>1</v>
      </c>
      <c r="W18" s="16">
        <v>0</v>
      </c>
      <c r="X18" s="19">
        <v>0</v>
      </c>
      <c r="Y18" s="17">
        <v>0</v>
      </c>
      <c r="Z18" s="16">
        <v>0</v>
      </c>
      <c r="AA18" s="19">
        <v>0</v>
      </c>
      <c r="AB18" s="17">
        <v>0</v>
      </c>
      <c r="AC18" s="16">
        <v>0</v>
      </c>
      <c r="AD18" s="19">
        <v>0</v>
      </c>
      <c r="AE18" s="17">
        <v>0</v>
      </c>
      <c r="AF18" s="49">
        <v>10</v>
      </c>
      <c r="AG18" s="19">
        <v>1</v>
      </c>
      <c r="AH18" s="17">
        <v>4</v>
      </c>
      <c r="AI18" s="36">
        <v>8</v>
      </c>
      <c r="AJ18" s="19">
        <v>1</v>
      </c>
      <c r="AK18" s="34">
        <v>10</v>
      </c>
      <c r="AL18" s="36">
        <v>7</v>
      </c>
      <c r="AM18" s="19">
        <v>1</v>
      </c>
      <c r="AN18" s="17">
        <v>3</v>
      </c>
      <c r="AO18" s="16">
        <v>6</v>
      </c>
      <c r="AP18" s="19">
        <v>3</v>
      </c>
      <c r="AQ18" s="39">
        <v>9</v>
      </c>
      <c r="AR18" s="16">
        <v>4</v>
      </c>
      <c r="AS18" s="19">
        <v>1</v>
      </c>
      <c r="AT18" s="17">
        <v>1</v>
      </c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140</v>
      </c>
      <c r="C19" s="12">
        <f>COUNTIF(K19:AZ19,"&gt;0")</f>
        <v>15</v>
      </c>
      <c r="D19" s="13">
        <f>IF(C19=0,0,E19/C19)</f>
        <v>7.2666666666666666</v>
      </c>
      <c r="E19" s="41">
        <f>SUM(K19:AW19)</f>
        <v>109</v>
      </c>
      <c r="F19" s="42">
        <f>SUMIF(K19:AZ19,"&gt;="&amp;LARGE(K19:AZ19,$AX$1))-(COUNTIF(K19:AZ19,"&gt;="&amp;LARGE(K19:AZ19,$AX$1))-$AX$1)*LARGE(K19:AZ19,$AX$1)</f>
        <v>109</v>
      </c>
      <c r="G19" s="41">
        <f>LARGE(K19:AZ19,$AX$1+1)</f>
        <v>0</v>
      </c>
      <c r="H19" s="43">
        <v>5</v>
      </c>
      <c r="I19" s="44">
        <v>3</v>
      </c>
      <c r="J19" s="45">
        <v>1</v>
      </c>
      <c r="K19" s="16">
        <v>0</v>
      </c>
      <c r="L19" s="19">
        <v>0</v>
      </c>
      <c r="M19" s="17">
        <v>0</v>
      </c>
      <c r="N19" s="16">
        <v>0</v>
      </c>
      <c r="O19" s="19">
        <v>0</v>
      </c>
      <c r="P19" s="17">
        <v>0</v>
      </c>
      <c r="Q19" s="16">
        <v>0</v>
      </c>
      <c r="R19" s="19">
        <v>0</v>
      </c>
      <c r="S19" s="17">
        <v>0</v>
      </c>
      <c r="T19" s="35">
        <v>7</v>
      </c>
      <c r="U19" s="19">
        <v>6</v>
      </c>
      <c r="V19" s="39">
        <v>11</v>
      </c>
      <c r="W19" s="16">
        <v>0</v>
      </c>
      <c r="X19" s="19">
        <v>0</v>
      </c>
      <c r="Y19" s="17">
        <v>0</v>
      </c>
      <c r="Z19" s="16">
        <v>0</v>
      </c>
      <c r="AA19" s="19">
        <v>0</v>
      </c>
      <c r="AB19" s="17">
        <v>0</v>
      </c>
      <c r="AC19" s="16">
        <v>0</v>
      </c>
      <c r="AD19" s="19">
        <v>0</v>
      </c>
      <c r="AE19" s="17">
        <v>0</v>
      </c>
      <c r="AF19" s="16">
        <v>0</v>
      </c>
      <c r="AG19" s="19">
        <v>0</v>
      </c>
      <c r="AH19" s="17">
        <v>0</v>
      </c>
      <c r="AI19" s="49">
        <v>12</v>
      </c>
      <c r="AJ19" s="50">
        <v>12</v>
      </c>
      <c r="AK19" s="34">
        <v>10</v>
      </c>
      <c r="AL19" s="35">
        <v>9</v>
      </c>
      <c r="AM19" s="50">
        <v>10</v>
      </c>
      <c r="AN19" s="51">
        <v>8</v>
      </c>
      <c r="AO19" s="16">
        <v>1</v>
      </c>
      <c r="AP19" s="19">
        <v>4</v>
      </c>
      <c r="AQ19" s="17">
        <v>2</v>
      </c>
      <c r="AR19" s="49">
        <v>9</v>
      </c>
      <c r="AS19" s="19">
        <v>4</v>
      </c>
      <c r="AT19" s="17">
        <v>4</v>
      </c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97</v>
      </c>
      <c r="C20" s="12">
        <f>COUNTIF(K20:AZ20,"&gt;0")</f>
        <v>28</v>
      </c>
      <c r="D20" s="13">
        <f>IF(C20=0,0,E20/C20)</f>
        <v>3.8571428571428572</v>
      </c>
      <c r="E20" s="14">
        <f>SUM(K20:AW20)</f>
        <v>108</v>
      </c>
      <c r="F20" s="15">
        <f>SUMIF(K20:AZ20,"&gt;="&amp;LARGE(K20:AZ20,$AX$1))-(COUNTIF(K20:AZ20,"&gt;="&amp;LARGE(K20:AZ20,$AX$1))-$AX$1)*LARGE(K20:AZ20,$AX$1)</f>
        <v>107</v>
      </c>
      <c r="G20" s="14">
        <f>LARGE(K20:AZ20,$AX$1+1)</f>
        <v>1</v>
      </c>
      <c r="H20" s="31">
        <v>1</v>
      </c>
      <c r="I20" s="32">
        <v>4</v>
      </c>
      <c r="J20" s="33">
        <v>1</v>
      </c>
      <c r="K20" s="16">
        <v>1</v>
      </c>
      <c r="L20" s="19">
        <v>2</v>
      </c>
      <c r="M20" s="17">
        <v>4</v>
      </c>
      <c r="N20" s="16">
        <v>0</v>
      </c>
      <c r="O20" s="19">
        <v>0</v>
      </c>
      <c r="P20" s="17">
        <v>0</v>
      </c>
      <c r="Q20" s="16">
        <v>2</v>
      </c>
      <c r="R20" s="19">
        <v>4</v>
      </c>
      <c r="S20" s="17">
        <v>3</v>
      </c>
      <c r="T20" s="35">
        <v>8</v>
      </c>
      <c r="U20" s="19">
        <v>2</v>
      </c>
      <c r="V20" s="17">
        <v>4</v>
      </c>
      <c r="W20" s="16">
        <v>1</v>
      </c>
      <c r="X20" s="16">
        <v>1</v>
      </c>
      <c r="Y20" s="17">
        <v>1</v>
      </c>
      <c r="Z20" s="16">
        <v>0</v>
      </c>
      <c r="AA20" s="19">
        <v>0</v>
      </c>
      <c r="AB20" s="17">
        <v>0</v>
      </c>
      <c r="AC20" s="16">
        <v>1</v>
      </c>
      <c r="AD20" s="19">
        <v>1</v>
      </c>
      <c r="AE20" s="17">
        <v>6</v>
      </c>
      <c r="AF20" s="16">
        <v>2</v>
      </c>
      <c r="AG20" s="50">
        <v>10</v>
      </c>
      <c r="AH20" s="17">
        <v>3</v>
      </c>
      <c r="AI20" s="35">
        <v>10</v>
      </c>
      <c r="AJ20" s="38">
        <v>10</v>
      </c>
      <c r="AK20" s="39">
        <v>8</v>
      </c>
      <c r="AL20" s="16">
        <v>0</v>
      </c>
      <c r="AM20" s="19">
        <v>2</v>
      </c>
      <c r="AN20" s="51">
        <v>8</v>
      </c>
      <c r="AO20" s="16">
        <v>6</v>
      </c>
      <c r="AP20" s="19">
        <v>2</v>
      </c>
      <c r="AQ20" s="17">
        <v>1</v>
      </c>
      <c r="AR20" s="16">
        <v>0</v>
      </c>
      <c r="AS20" s="19">
        <v>4</v>
      </c>
      <c r="AT20" s="17">
        <v>1</v>
      </c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89</v>
      </c>
      <c r="C21" s="12">
        <f>COUNTIF(K21:AZ21,"&gt;0")</f>
        <v>21</v>
      </c>
      <c r="D21" s="13">
        <f>IF(C21=0,0,E21/C21)</f>
        <v>5</v>
      </c>
      <c r="E21" s="14">
        <f>SUM(K21:AW21)</f>
        <v>105</v>
      </c>
      <c r="F21" s="15">
        <f>SUMIF(K21:AZ21,"&gt;="&amp;LARGE(K21:AZ21,$AX$1))-(COUNTIF(K21:AZ21,"&gt;="&amp;LARGE(K21:AZ21,$AX$1))-$AX$1)*LARGE(K21:AZ21,$AX$1)</f>
        <v>105</v>
      </c>
      <c r="G21" s="14">
        <f>LARGE(K21:AZ21,$AX$1+1)</f>
        <v>0</v>
      </c>
      <c r="H21" s="31">
        <v>1</v>
      </c>
      <c r="I21" s="32">
        <v>1</v>
      </c>
      <c r="J21" s="33">
        <v>7</v>
      </c>
      <c r="K21" s="36">
        <v>7</v>
      </c>
      <c r="L21" s="50">
        <v>11</v>
      </c>
      <c r="M21" s="17">
        <v>3</v>
      </c>
      <c r="N21" s="16">
        <v>0</v>
      </c>
      <c r="O21" s="19">
        <v>0</v>
      </c>
      <c r="P21" s="17">
        <v>0</v>
      </c>
      <c r="Q21" s="16">
        <v>0</v>
      </c>
      <c r="R21" s="19">
        <v>0</v>
      </c>
      <c r="S21" s="17">
        <v>0</v>
      </c>
      <c r="T21" s="36">
        <v>5</v>
      </c>
      <c r="U21" s="19">
        <v>2</v>
      </c>
      <c r="V21" s="17">
        <v>6</v>
      </c>
      <c r="W21" s="36">
        <v>6</v>
      </c>
      <c r="X21" s="19">
        <v>4</v>
      </c>
      <c r="Y21" s="17">
        <v>5</v>
      </c>
      <c r="Z21" s="16">
        <v>4</v>
      </c>
      <c r="AA21" s="37">
        <v>7</v>
      </c>
      <c r="AB21" s="51">
        <v>6</v>
      </c>
      <c r="AC21" s="16">
        <v>0</v>
      </c>
      <c r="AD21" s="19">
        <v>0</v>
      </c>
      <c r="AE21" s="17">
        <v>0</v>
      </c>
      <c r="AF21" s="36">
        <v>5</v>
      </c>
      <c r="AG21" s="19">
        <v>3</v>
      </c>
      <c r="AH21" s="17">
        <v>5</v>
      </c>
      <c r="AI21" s="16">
        <v>3</v>
      </c>
      <c r="AJ21" s="19">
        <v>5</v>
      </c>
      <c r="AK21" s="51">
        <v>6</v>
      </c>
      <c r="AL21" s="16">
        <v>0</v>
      </c>
      <c r="AM21" s="19">
        <v>0</v>
      </c>
      <c r="AN21" s="17">
        <v>0</v>
      </c>
      <c r="AO21" s="16">
        <v>0</v>
      </c>
      <c r="AP21" s="19">
        <v>0</v>
      </c>
      <c r="AQ21" s="17">
        <v>0</v>
      </c>
      <c r="AR21" s="16">
        <v>2</v>
      </c>
      <c r="AS21" s="19">
        <v>2</v>
      </c>
      <c r="AT21" s="39">
        <v>8</v>
      </c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152</v>
      </c>
      <c r="C22" s="12">
        <f>COUNTIF(K22:AZ22,"&gt;0")</f>
        <v>15</v>
      </c>
      <c r="D22" s="13">
        <f>IF(C22=0,0,E22/C22)</f>
        <v>6.8</v>
      </c>
      <c r="E22" s="14">
        <f>SUM(K22:AW22)</f>
        <v>102</v>
      </c>
      <c r="F22" s="15">
        <f>SUMIF(K22:AZ22,"&gt;="&amp;LARGE(K22:AZ22,$AX$1))-(COUNTIF(K22:AZ22,"&gt;="&amp;LARGE(K22:AZ22,$AX$1))-$AX$1)*LARGE(K22:AZ22,$AX$1)</f>
        <v>102</v>
      </c>
      <c r="G22" s="14">
        <f>LARGE(K22:AZ22,$AX$1+1)</f>
        <v>0</v>
      </c>
      <c r="H22" s="31">
        <v>3</v>
      </c>
      <c r="I22" s="32">
        <v>3</v>
      </c>
      <c r="J22" s="33">
        <v>1</v>
      </c>
      <c r="K22" s="16">
        <v>0</v>
      </c>
      <c r="L22" s="19">
        <v>0</v>
      </c>
      <c r="M22" s="17">
        <v>0</v>
      </c>
      <c r="N22" s="16">
        <v>0</v>
      </c>
      <c r="O22" s="19">
        <v>0</v>
      </c>
      <c r="P22" s="17">
        <v>0</v>
      </c>
      <c r="Q22" s="38">
        <v>9</v>
      </c>
      <c r="R22" s="19">
        <v>4</v>
      </c>
      <c r="S22" s="17">
        <v>3</v>
      </c>
      <c r="T22" s="16">
        <v>0</v>
      </c>
      <c r="U22" s="19">
        <v>0</v>
      </c>
      <c r="V22" s="17">
        <v>0</v>
      </c>
      <c r="W22" s="16">
        <v>1</v>
      </c>
      <c r="X22" s="16">
        <v>4</v>
      </c>
      <c r="Y22" s="39">
        <v>10</v>
      </c>
      <c r="Z22" s="16">
        <v>0</v>
      </c>
      <c r="AA22" s="19">
        <v>0</v>
      </c>
      <c r="AB22" s="17">
        <v>0</v>
      </c>
      <c r="AC22" s="16">
        <v>0</v>
      </c>
      <c r="AD22" s="19">
        <v>0</v>
      </c>
      <c r="AE22" s="17">
        <v>0</v>
      </c>
      <c r="AF22" s="35">
        <v>8</v>
      </c>
      <c r="AG22" s="37">
        <v>5</v>
      </c>
      <c r="AH22" s="34">
        <v>13</v>
      </c>
      <c r="AI22" s="16">
        <v>6</v>
      </c>
      <c r="AJ22" s="19">
        <v>6</v>
      </c>
      <c r="AK22" s="17">
        <v>4</v>
      </c>
      <c r="AL22" s="16">
        <v>0</v>
      </c>
      <c r="AM22" s="19">
        <v>0</v>
      </c>
      <c r="AN22" s="17">
        <v>0</v>
      </c>
      <c r="AO22" s="50">
        <v>12</v>
      </c>
      <c r="AP22" s="50">
        <v>12</v>
      </c>
      <c r="AQ22" s="17">
        <v>5</v>
      </c>
      <c r="AR22" s="16">
        <v>0</v>
      </c>
      <c r="AS22" s="19">
        <v>0</v>
      </c>
      <c r="AT22" s="17">
        <v>0</v>
      </c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24" t="s">
        <v>95</v>
      </c>
      <c r="C23" s="12">
        <f>COUNTIF(K23:AZ23,"&gt;0")</f>
        <v>17</v>
      </c>
      <c r="D23" s="13">
        <f>IF(C23=0,0,E23/C23)</f>
        <v>5.4705882352941178</v>
      </c>
      <c r="E23" s="14">
        <f>SUM(K23:AW23)</f>
        <v>93</v>
      </c>
      <c r="F23" s="15">
        <f>SUMIF(K23:AZ23,"&gt;="&amp;LARGE(K23:AZ23,$AX$1))-(COUNTIF(K23:AZ23,"&gt;="&amp;LARGE(K23:AZ23,$AX$1))-$AX$1)*LARGE(K23:AZ23,$AX$1)</f>
        <v>93</v>
      </c>
      <c r="G23" s="14">
        <f>LARGE(K23:AZ23,$AX$1+1)</f>
        <v>0</v>
      </c>
      <c r="H23" s="31">
        <v>1</v>
      </c>
      <c r="I23" s="32">
        <v>3</v>
      </c>
      <c r="J23" s="33">
        <v>3</v>
      </c>
      <c r="K23" s="16">
        <v>0</v>
      </c>
      <c r="L23" s="37">
        <v>7</v>
      </c>
      <c r="M23" s="17">
        <v>1</v>
      </c>
      <c r="N23" s="16">
        <v>6</v>
      </c>
      <c r="O23" s="37">
        <v>6</v>
      </c>
      <c r="P23" s="17">
        <v>2</v>
      </c>
      <c r="Q23" s="19">
        <v>0</v>
      </c>
      <c r="R23" s="19">
        <v>0</v>
      </c>
      <c r="S23" s="17">
        <v>0</v>
      </c>
      <c r="T23" s="16">
        <v>2</v>
      </c>
      <c r="U23" s="37">
        <v>8</v>
      </c>
      <c r="V23" s="17">
        <v>6</v>
      </c>
      <c r="W23" s="35">
        <v>8</v>
      </c>
      <c r="X23" s="50">
        <v>11</v>
      </c>
      <c r="Y23" s="17">
        <v>6</v>
      </c>
      <c r="Z23" s="35">
        <v>8</v>
      </c>
      <c r="AA23" s="19">
        <v>5</v>
      </c>
      <c r="AB23" s="17">
        <v>1</v>
      </c>
      <c r="AC23" s="16">
        <v>0</v>
      </c>
      <c r="AD23" s="19">
        <v>0</v>
      </c>
      <c r="AE23" s="17">
        <v>0</v>
      </c>
      <c r="AF23" s="16">
        <v>0</v>
      </c>
      <c r="AG23" s="19">
        <v>0</v>
      </c>
      <c r="AH23" s="17">
        <v>0</v>
      </c>
      <c r="AI23" s="35">
        <v>10</v>
      </c>
      <c r="AJ23" s="19">
        <v>3</v>
      </c>
      <c r="AK23" s="17">
        <v>3</v>
      </c>
      <c r="AL23" s="16">
        <v>0</v>
      </c>
      <c r="AM23" s="19">
        <v>0</v>
      </c>
      <c r="AN23" s="17">
        <v>0</v>
      </c>
      <c r="AO23" s="16">
        <v>0</v>
      </c>
      <c r="AP23" s="19">
        <v>0</v>
      </c>
      <c r="AQ23" s="17">
        <v>0</v>
      </c>
      <c r="AR23" s="16">
        <v>0</v>
      </c>
      <c r="AS23" s="19">
        <v>0</v>
      </c>
      <c r="AT23" s="17">
        <v>0</v>
      </c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139</v>
      </c>
      <c r="C24" s="12">
        <f>COUNTIF(K24:AZ24,"&gt;0")</f>
        <v>21</v>
      </c>
      <c r="D24" s="13">
        <f>IF(C24=0,0,E24/C24)</f>
        <v>4.1904761904761907</v>
      </c>
      <c r="E24" s="53">
        <f>SUM(K24:AW24)</f>
        <v>88</v>
      </c>
      <c r="F24" s="54">
        <f>SUMIF(K24:AZ24,"&gt;="&amp;LARGE(K24:AZ24,$AX$1))-(COUNTIF(K24:AZ24,"&gt;="&amp;LARGE(K24:AZ24,$AX$1))-$AX$1)*LARGE(K24:AZ24,$AX$1)</f>
        <v>88</v>
      </c>
      <c r="G24" s="53">
        <f>LARGE(K24:AZ24,$AX$1+1)</f>
        <v>0</v>
      </c>
      <c r="H24" s="55">
        <v>1</v>
      </c>
      <c r="I24" s="56">
        <v>3</v>
      </c>
      <c r="J24" s="57">
        <v>3</v>
      </c>
      <c r="K24" s="16">
        <v>4</v>
      </c>
      <c r="L24" s="19">
        <v>1</v>
      </c>
      <c r="M24" s="17">
        <v>5</v>
      </c>
      <c r="N24" s="96">
        <v>0</v>
      </c>
      <c r="O24" s="19">
        <v>0</v>
      </c>
      <c r="P24" s="17">
        <v>0</v>
      </c>
      <c r="Q24" s="19">
        <v>3</v>
      </c>
      <c r="R24" s="37">
        <v>7</v>
      </c>
      <c r="S24" s="17">
        <v>1</v>
      </c>
      <c r="T24" s="96">
        <v>0</v>
      </c>
      <c r="U24" s="19">
        <v>0</v>
      </c>
      <c r="V24" s="17">
        <v>0</v>
      </c>
      <c r="W24" s="96">
        <v>0</v>
      </c>
      <c r="X24" s="19">
        <v>0</v>
      </c>
      <c r="Y24" s="17">
        <v>0</v>
      </c>
      <c r="Z24" s="96">
        <v>0</v>
      </c>
      <c r="AA24" s="19">
        <v>0</v>
      </c>
      <c r="AB24" s="17">
        <v>0</v>
      </c>
      <c r="AC24" s="96">
        <v>1</v>
      </c>
      <c r="AD24" s="19">
        <v>1</v>
      </c>
      <c r="AE24" s="17">
        <v>3</v>
      </c>
      <c r="AF24" s="96">
        <v>2</v>
      </c>
      <c r="AG24" s="19">
        <v>2</v>
      </c>
      <c r="AH24" s="51">
        <v>9</v>
      </c>
      <c r="AI24" s="96">
        <v>0</v>
      </c>
      <c r="AJ24" s="19">
        <v>0</v>
      </c>
      <c r="AK24" s="17">
        <v>0</v>
      </c>
      <c r="AL24" s="98">
        <v>10</v>
      </c>
      <c r="AM24" s="19">
        <v>1</v>
      </c>
      <c r="AN24" s="38">
        <v>10</v>
      </c>
      <c r="AO24" s="97">
        <v>10</v>
      </c>
      <c r="AP24" s="19">
        <v>1</v>
      </c>
      <c r="AQ24" s="17">
        <v>1</v>
      </c>
      <c r="AR24" s="95">
        <v>6</v>
      </c>
      <c r="AS24" s="38">
        <v>8</v>
      </c>
      <c r="AT24" s="17">
        <v>2</v>
      </c>
      <c r="AU24" s="16"/>
      <c r="AV24" s="19"/>
      <c r="AW24" s="17"/>
      <c r="AX24" s="96"/>
      <c r="AY24" s="19"/>
      <c r="AZ24" s="17"/>
    </row>
    <row r="25" spans="1:52" ht="15.6" x14ac:dyDescent="0.3">
      <c r="A25" s="1">
        <f>A24+1</f>
        <v>20</v>
      </c>
      <c r="B25" s="11" t="s">
        <v>142</v>
      </c>
      <c r="C25" s="12">
        <f>COUNTIF(K25:AZ25,"&gt;0")</f>
        <v>10</v>
      </c>
      <c r="D25" s="13">
        <f>IF(C25=0,0,E25/C25)</f>
        <v>7.4</v>
      </c>
      <c r="E25" s="53">
        <f>SUM(K25:AW25)</f>
        <v>74</v>
      </c>
      <c r="F25" s="54">
        <f>SUMIF(K25:AZ25,"&gt;="&amp;LARGE(K25:AZ25,$AX$1))-(COUNTIF(K25:AZ25,"&gt;="&amp;LARGE(K25:AZ25,$AX$1))-$AX$1)*LARGE(K25:AZ25,$AX$1)</f>
        <v>74</v>
      </c>
      <c r="G25" s="53">
        <f>LARGE(K25:AZ25,$AX$1+1)</f>
        <v>0</v>
      </c>
      <c r="H25" s="55">
        <v>4</v>
      </c>
      <c r="I25" s="56">
        <v>1</v>
      </c>
      <c r="J25" s="57">
        <v>1</v>
      </c>
      <c r="K25" s="16">
        <v>0</v>
      </c>
      <c r="L25" s="19">
        <v>0</v>
      </c>
      <c r="M25" s="17">
        <v>0</v>
      </c>
      <c r="N25" s="98">
        <v>13</v>
      </c>
      <c r="O25" s="19">
        <v>0</v>
      </c>
      <c r="P25" s="17">
        <v>0</v>
      </c>
      <c r="Q25" s="19">
        <v>0</v>
      </c>
      <c r="R25" s="19">
        <v>0</v>
      </c>
      <c r="S25" s="17">
        <v>0</v>
      </c>
      <c r="T25" s="96">
        <v>1</v>
      </c>
      <c r="U25" s="19">
        <v>1</v>
      </c>
      <c r="V25" s="51">
        <v>9</v>
      </c>
      <c r="W25" s="98">
        <v>11</v>
      </c>
      <c r="X25" s="19">
        <v>3</v>
      </c>
      <c r="Y25" s="17">
        <v>3</v>
      </c>
      <c r="Z25" s="96">
        <v>0</v>
      </c>
      <c r="AA25" s="19">
        <v>0</v>
      </c>
      <c r="AB25" s="17">
        <v>0</v>
      </c>
      <c r="AC25" s="96">
        <v>0</v>
      </c>
      <c r="AD25" s="19">
        <v>0</v>
      </c>
      <c r="AE25" s="17">
        <v>0</v>
      </c>
      <c r="AF25" s="19">
        <v>0</v>
      </c>
      <c r="AG25" s="19">
        <v>0</v>
      </c>
      <c r="AH25" s="17">
        <v>0</v>
      </c>
      <c r="AI25" s="96">
        <v>0</v>
      </c>
      <c r="AJ25" s="19">
        <v>0</v>
      </c>
      <c r="AK25" s="17">
        <v>0</v>
      </c>
      <c r="AL25" s="96">
        <v>0</v>
      </c>
      <c r="AM25" s="19">
        <v>0</v>
      </c>
      <c r="AN25" s="19">
        <v>0</v>
      </c>
      <c r="AO25" s="98">
        <v>12</v>
      </c>
      <c r="AP25" s="38">
        <v>10</v>
      </c>
      <c r="AQ25" s="34">
        <v>11</v>
      </c>
      <c r="AR25" s="96">
        <v>0</v>
      </c>
      <c r="AS25" s="19">
        <v>0</v>
      </c>
      <c r="AT25" s="17">
        <v>0</v>
      </c>
      <c r="AU25" s="16"/>
      <c r="AV25" s="19"/>
      <c r="AW25" s="17"/>
      <c r="AX25" s="96"/>
      <c r="AY25" s="19"/>
      <c r="AZ25" s="17"/>
    </row>
    <row r="26" spans="1:52" ht="15.6" x14ac:dyDescent="0.3">
      <c r="A26" s="1">
        <f>A25+1</f>
        <v>21</v>
      </c>
      <c r="B26" s="11" t="s">
        <v>88</v>
      </c>
      <c r="C26" s="12">
        <f>COUNTIF(K26:AZ26,"&gt;0")</f>
        <v>12</v>
      </c>
      <c r="D26" s="13">
        <f>IF(C26=0,0,E26/C26)</f>
        <v>5.916666666666667</v>
      </c>
      <c r="E26" s="14">
        <f>SUM(K26:AW26)</f>
        <v>71</v>
      </c>
      <c r="F26" s="15">
        <f>SUMIF(K26:AZ26,"&gt;="&amp;LARGE(K26:AZ26,$AX$1))-(COUNTIF(K26:AZ26,"&gt;="&amp;LARGE(K26:AZ26,$AX$1))-$AX$1)*LARGE(K26:AZ26,$AX$1)</f>
        <v>71</v>
      </c>
      <c r="G26" s="14">
        <f>LARGE(K26:AZ26,$AX$1+1)</f>
        <v>0</v>
      </c>
      <c r="H26" s="31">
        <v>2</v>
      </c>
      <c r="I26" s="32">
        <v>2</v>
      </c>
      <c r="J26" s="33">
        <v>0</v>
      </c>
      <c r="K26" s="16">
        <v>5</v>
      </c>
      <c r="L26" s="38">
        <v>8</v>
      </c>
      <c r="M26" s="17">
        <v>4</v>
      </c>
      <c r="N26" s="16">
        <v>4</v>
      </c>
      <c r="O26" s="19">
        <v>3</v>
      </c>
      <c r="P26" s="17">
        <v>5</v>
      </c>
      <c r="Q26" s="19">
        <v>0</v>
      </c>
      <c r="R26" s="19">
        <v>0</v>
      </c>
      <c r="S26" s="17">
        <v>0</v>
      </c>
      <c r="T26" s="16">
        <v>0</v>
      </c>
      <c r="U26" s="19">
        <v>0</v>
      </c>
      <c r="V26" s="17">
        <v>0</v>
      </c>
      <c r="W26" s="16">
        <v>0</v>
      </c>
      <c r="X26" s="19">
        <v>0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50">
        <v>9</v>
      </c>
      <c r="AG26" s="19">
        <v>4</v>
      </c>
      <c r="AH26" s="17">
        <v>7</v>
      </c>
      <c r="AI26" s="16">
        <v>0</v>
      </c>
      <c r="AJ26" s="19">
        <v>0</v>
      </c>
      <c r="AK26" s="17">
        <v>0</v>
      </c>
      <c r="AL26" s="50">
        <v>10</v>
      </c>
      <c r="AM26" s="38">
        <v>8</v>
      </c>
      <c r="AN26" s="19">
        <v>4</v>
      </c>
      <c r="AO26" s="16">
        <v>0</v>
      </c>
      <c r="AP26" s="19">
        <v>0</v>
      </c>
      <c r="AQ26" s="17">
        <v>0</v>
      </c>
      <c r="AR26" s="16">
        <v>0</v>
      </c>
      <c r="AS26" s="19">
        <v>0</v>
      </c>
      <c r="AT26" s="17">
        <v>0</v>
      </c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147</v>
      </c>
      <c r="C27" s="12">
        <f>COUNTIF(K27:AZ27,"&gt;0")</f>
        <v>12</v>
      </c>
      <c r="D27" s="13">
        <f>IF(C27=0,0,E27/C27)</f>
        <v>5.916666666666667</v>
      </c>
      <c r="E27" s="53">
        <f>SUM(K27:AW27)</f>
        <v>71</v>
      </c>
      <c r="F27" s="54">
        <f>SUMIF(K27:AZ27,"&gt;="&amp;LARGE(K27:AZ27,$AX$1))-(COUNTIF(K27:AZ27,"&gt;="&amp;LARGE(K27:AZ27,$AX$1))-$AX$1)*LARGE(K27:AZ27,$AX$1)</f>
        <v>71</v>
      </c>
      <c r="G27" s="53">
        <f>LARGE(K27:AZ27,$AX$1+1)</f>
        <v>0</v>
      </c>
      <c r="H27" s="55">
        <v>2</v>
      </c>
      <c r="I27" s="56">
        <v>1</v>
      </c>
      <c r="J27" s="57">
        <v>2</v>
      </c>
      <c r="K27" s="16">
        <v>3</v>
      </c>
      <c r="L27" s="19">
        <v>4</v>
      </c>
      <c r="M27" s="17">
        <v>3</v>
      </c>
      <c r="N27" s="16">
        <v>7</v>
      </c>
      <c r="O27" s="19">
        <v>2</v>
      </c>
      <c r="P27" s="34">
        <v>12</v>
      </c>
      <c r="Q27" s="37">
        <v>7</v>
      </c>
      <c r="R27" s="19">
        <v>2</v>
      </c>
      <c r="S27" s="39">
        <v>8</v>
      </c>
      <c r="T27" s="49">
        <v>10</v>
      </c>
      <c r="U27" s="16">
        <v>5</v>
      </c>
      <c r="V27" s="51">
        <v>8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0</v>
      </c>
      <c r="AD27" s="19">
        <v>0</v>
      </c>
      <c r="AE27" s="17">
        <v>0</v>
      </c>
      <c r="AF27" s="19">
        <v>0</v>
      </c>
      <c r="AG27" s="19">
        <v>0</v>
      </c>
      <c r="AH27" s="17">
        <v>0</v>
      </c>
      <c r="AI27" s="16">
        <v>0</v>
      </c>
      <c r="AJ27" s="19">
        <v>0</v>
      </c>
      <c r="AK27" s="17">
        <v>0</v>
      </c>
      <c r="AL27" s="19">
        <v>0</v>
      </c>
      <c r="AM27" s="19">
        <v>0</v>
      </c>
      <c r="AN27" s="19">
        <v>0</v>
      </c>
      <c r="AO27" s="16">
        <v>0</v>
      </c>
      <c r="AP27" s="19">
        <v>0</v>
      </c>
      <c r="AQ27" s="17">
        <v>0</v>
      </c>
      <c r="AR27" s="16">
        <v>0</v>
      </c>
      <c r="AS27" s="19">
        <v>0</v>
      </c>
      <c r="AT27" s="17">
        <v>0</v>
      </c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143</v>
      </c>
      <c r="C28" s="12">
        <f>COUNTIF(K28:AZ28,"&gt;0")</f>
        <v>12</v>
      </c>
      <c r="D28" s="13">
        <f>IF(C28=0,0,E28/C28)</f>
        <v>5.583333333333333</v>
      </c>
      <c r="E28" s="53">
        <f>SUM(K28:AW28)</f>
        <v>67</v>
      </c>
      <c r="F28" s="54">
        <f>SUMIF(K28:AZ28,"&gt;="&amp;LARGE(K28:AZ28,$AX$1))-(COUNTIF(K28:AZ28,"&gt;="&amp;LARGE(K28:AZ28,$AX$1))-$AX$1)*LARGE(K28:AZ28,$AX$1)</f>
        <v>67</v>
      </c>
      <c r="G28" s="53">
        <f>LARGE(K28:AZ28,$AX$1+1)</f>
        <v>0</v>
      </c>
      <c r="H28" s="55">
        <v>2</v>
      </c>
      <c r="I28" s="56">
        <v>1</v>
      </c>
      <c r="J28" s="57">
        <v>0</v>
      </c>
      <c r="K28" s="49">
        <v>11</v>
      </c>
      <c r="L28" s="19">
        <v>0</v>
      </c>
      <c r="M28" s="17">
        <v>0</v>
      </c>
      <c r="N28" s="35">
        <v>11</v>
      </c>
      <c r="O28" s="19">
        <v>4</v>
      </c>
      <c r="P28" s="17">
        <v>0</v>
      </c>
      <c r="Q28" s="19">
        <v>5</v>
      </c>
      <c r="R28" s="19">
        <v>5</v>
      </c>
      <c r="S28" s="17">
        <v>0</v>
      </c>
      <c r="T28" s="16">
        <v>0</v>
      </c>
      <c r="U28" s="19">
        <v>0</v>
      </c>
      <c r="V28" s="17">
        <v>0</v>
      </c>
      <c r="W28" s="16">
        <v>5</v>
      </c>
      <c r="X28" s="19">
        <v>3</v>
      </c>
      <c r="Y28" s="17">
        <v>0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19">
        <v>3</v>
      </c>
      <c r="AG28" s="19">
        <v>4</v>
      </c>
      <c r="AH28" s="17">
        <v>2</v>
      </c>
      <c r="AI28" s="16">
        <v>0</v>
      </c>
      <c r="AJ28" s="19">
        <v>0</v>
      </c>
      <c r="AK28" s="17">
        <v>0</v>
      </c>
      <c r="AL28" s="50">
        <v>11</v>
      </c>
      <c r="AM28" s="19">
        <v>3</v>
      </c>
      <c r="AN28" s="19">
        <v>0</v>
      </c>
      <c r="AO28" s="16">
        <v>0</v>
      </c>
      <c r="AP28" s="19">
        <v>0</v>
      </c>
      <c r="AQ28" s="17">
        <v>0</v>
      </c>
      <c r="AR28" s="16">
        <v>0</v>
      </c>
      <c r="AS28" s="19">
        <v>0</v>
      </c>
      <c r="AT28" s="17">
        <v>0</v>
      </c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153</v>
      </c>
      <c r="C29" s="12">
        <f>COUNTIF(K29:AZ29,"&gt;0")</f>
        <v>9</v>
      </c>
      <c r="D29" s="13">
        <f>IF(C29=0,0,E29/C29)</f>
        <v>6.1111111111111107</v>
      </c>
      <c r="E29" s="14">
        <f>SUM(K29:AW29)</f>
        <v>55</v>
      </c>
      <c r="F29" s="15">
        <f>SUMIF(K29:AZ29,"&gt;="&amp;LARGE(K29:AZ29,$AX$1))-(COUNTIF(K29:AZ29,"&gt;="&amp;LARGE(K29:AZ29,$AX$1))-$AX$1)*LARGE(K29:AZ29,$AX$1)</f>
        <v>55</v>
      </c>
      <c r="G29" s="14">
        <f>LARGE(K29:AZ29,$AX$1+1)</f>
        <v>0</v>
      </c>
      <c r="H29" s="31">
        <v>1</v>
      </c>
      <c r="I29" s="32">
        <v>3</v>
      </c>
      <c r="J29" s="33">
        <v>1</v>
      </c>
      <c r="K29" s="16">
        <v>0</v>
      </c>
      <c r="L29" s="19">
        <v>0</v>
      </c>
      <c r="M29" s="17">
        <v>0</v>
      </c>
      <c r="N29" s="96">
        <v>0</v>
      </c>
      <c r="O29" s="19">
        <v>0</v>
      </c>
      <c r="P29" s="17">
        <v>0</v>
      </c>
      <c r="Q29" s="38">
        <v>10</v>
      </c>
      <c r="R29" s="19">
        <v>5</v>
      </c>
      <c r="S29" s="17">
        <v>1</v>
      </c>
      <c r="T29" s="96">
        <v>0</v>
      </c>
      <c r="U29" s="19">
        <v>0</v>
      </c>
      <c r="V29" s="17">
        <v>0</v>
      </c>
      <c r="W29" s="96">
        <v>0</v>
      </c>
      <c r="X29" s="19">
        <v>0</v>
      </c>
      <c r="Y29" s="17">
        <v>0</v>
      </c>
      <c r="Z29" s="96">
        <v>0</v>
      </c>
      <c r="AA29" s="19">
        <v>0</v>
      </c>
      <c r="AB29" s="17">
        <v>0</v>
      </c>
      <c r="AC29" s="96">
        <v>0</v>
      </c>
      <c r="AD29" s="19">
        <v>0</v>
      </c>
      <c r="AE29" s="17">
        <v>0</v>
      </c>
      <c r="AF29" s="50">
        <v>10</v>
      </c>
      <c r="AG29" s="19">
        <v>3</v>
      </c>
      <c r="AH29" s="17">
        <v>2</v>
      </c>
      <c r="AI29" s="96">
        <v>0</v>
      </c>
      <c r="AJ29" s="19">
        <v>0</v>
      </c>
      <c r="AK29" s="17">
        <v>0</v>
      </c>
      <c r="AL29" s="38">
        <v>8</v>
      </c>
      <c r="AM29" s="37">
        <v>6</v>
      </c>
      <c r="AN29" s="38">
        <v>10</v>
      </c>
      <c r="AO29" s="96">
        <v>0</v>
      </c>
      <c r="AP29" s="19">
        <v>0</v>
      </c>
      <c r="AQ29" s="17">
        <v>0</v>
      </c>
      <c r="AR29" s="96">
        <v>0</v>
      </c>
      <c r="AS29" s="19">
        <v>0</v>
      </c>
      <c r="AT29" s="17">
        <v>0</v>
      </c>
      <c r="AU29" s="16"/>
      <c r="AV29" s="19"/>
      <c r="AW29" s="17"/>
      <c r="AX29" s="96"/>
      <c r="AY29" s="19"/>
      <c r="AZ29" s="17"/>
    </row>
    <row r="30" spans="1:52" ht="15.6" x14ac:dyDescent="0.3">
      <c r="A30" s="1">
        <f>A29+1</f>
        <v>25</v>
      </c>
      <c r="B30" s="11" t="s">
        <v>159</v>
      </c>
      <c r="C30" s="12">
        <f>COUNTIF(K30:AZ30,"&gt;0")</f>
        <v>9</v>
      </c>
      <c r="D30" s="13">
        <f>IF(C30=0,0,E30/C30)</f>
        <v>6</v>
      </c>
      <c r="E30" s="53">
        <f>SUM(K30:AW30)</f>
        <v>54</v>
      </c>
      <c r="F30" s="54">
        <f>SUMIF(K30:AZ30,"&gt;="&amp;LARGE(K30:AZ30,$AX$1))-(COUNTIF(K30:AZ30,"&gt;="&amp;LARGE(K30:AZ30,$AX$1))-$AX$1)*LARGE(K30:AZ30,$AX$1)</f>
        <v>54</v>
      </c>
      <c r="G30" s="53">
        <f>LARGE(K30:AZ30,$AX$1+1)</f>
        <v>0</v>
      </c>
      <c r="H30" s="55">
        <v>0</v>
      </c>
      <c r="I30" s="56">
        <v>3</v>
      </c>
      <c r="J30" s="57">
        <v>0</v>
      </c>
      <c r="K30" s="16">
        <v>0</v>
      </c>
      <c r="L30" s="19">
        <v>0</v>
      </c>
      <c r="M30" s="17">
        <v>0</v>
      </c>
      <c r="N30" s="16">
        <v>0</v>
      </c>
      <c r="O30" s="19">
        <v>0</v>
      </c>
      <c r="P30" s="17">
        <v>0</v>
      </c>
      <c r="Q30" s="19">
        <v>0</v>
      </c>
      <c r="R30" s="19">
        <v>0</v>
      </c>
      <c r="S30" s="17">
        <v>0</v>
      </c>
      <c r="T30" s="16">
        <v>0</v>
      </c>
      <c r="U30" s="19">
        <v>0</v>
      </c>
      <c r="V30" s="17">
        <v>0</v>
      </c>
      <c r="W30" s="16">
        <v>4</v>
      </c>
      <c r="X30" s="38">
        <v>9</v>
      </c>
      <c r="Y30" s="39">
        <v>10</v>
      </c>
      <c r="Z30" s="16">
        <v>0</v>
      </c>
      <c r="AA30" s="19">
        <v>0</v>
      </c>
      <c r="AB30" s="17">
        <v>0</v>
      </c>
      <c r="AC30" s="16">
        <v>4</v>
      </c>
      <c r="AD30" s="38">
        <v>9</v>
      </c>
      <c r="AE30" s="17">
        <v>5</v>
      </c>
      <c r="AF30" s="19">
        <v>0</v>
      </c>
      <c r="AG30" s="19">
        <v>0</v>
      </c>
      <c r="AH30" s="17">
        <v>0</v>
      </c>
      <c r="AI30" s="16">
        <v>0</v>
      </c>
      <c r="AJ30" s="19">
        <v>0</v>
      </c>
      <c r="AK30" s="17">
        <v>0</v>
      </c>
      <c r="AL30" s="19">
        <v>3</v>
      </c>
      <c r="AM30" s="19">
        <v>4</v>
      </c>
      <c r="AN30" s="19">
        <v>6</v>
      </c>
      <c r="AO30" s="16">
        <v>0</v>
      </c>
      <c r="AP30" s="16">
        <v>0</v>
      </c>
      <c r="AQ30" s="17">
        <v>0</v>
      </c>
      <c r="AR30" s="96">
        <v>0</v>
      </c>
      <c r="AS30" s="19">
        <v>0</v>
      </c>
      <c r="AT30" s="17">
        <v>0</v>
      </c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85</v>
      </c>
      <c r="C31" s="12">
        <f>COUNTIF(K31:AZ31,"&gt;0")</f>
        <v>9</v>
      </c>
      <c r="D31" s="13">
        <f>IF(C31=0,0,E31/C31)</f>
        <v>5.5555555555555554</v>
      </c>
      <c r="E31" s="14">
        <f>SUM(K31:AW31)</f>
        <v>50</v>
      </c>
      <c r="F31" s="15">
        <f>SUMIF(K31:AZ31,"&gt;="&amp;LARGE(K31:AZ31,$AX$1))-(COUNTIF(K31:AZ31,"&gt;="&amp;LARGE(K31:AZ31,$AX$1))-$AX$1)*LARGE(K31:AZ31,$AX$1)</f>
        <v>50</v>
      </c>
      <c r="G31" s="14">
        <f>LARGE(K31:AZ31,$AX$1+1)</f>
        <v>0</v>
      </c>
      <c r="H31" s="31">
        <v>1</v>
      </c>
      <c r="I31" s="32">
        <v>2</v>
      </c>
      <c r="J31" s="33">
        <v>1</v>
      </c>
      <c r="K31" s="16">
        <v>0</v>
      </c>
      <c r="L31" s="19">
        <v>0</v>
      </c>
      <c r="M31" s="17">
        <v>0</v>
      </c>
      <c r="N31" s="16">
        <v>4</v>
      </c>
      <c r="O31" s="38">
        <v>8</v>
      </c>
      <c r="P31" s="17">
        <v>3</v>
      </c>
      <c r="Q31" s="50">
        <v>11</v>
      </c>
      <c r="R31" s="19">
        <v>1</v>
      </c>
      <c r="S31" s="51">
        <v>6</v>
      </c>
      <c r="T31" s="16">
        <v>4</v>
      </c>
      <c r="U31" s="35">
        <v>11</v>
      </c>
      <c r="V31" s="17">
        <v>2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>
        <v>0</v>
      </c>
      <c r="AD31" s="19">
        <v>0</v>
      </c>
      <c r="AE31" s="17">
        <v>0</v>
      </c>
      <c r="AF31" s="19">
        <v>0</v>
      </c>
      <c r="AG31" s="19">
        <v>0</v>
      </c>
      <c r="AH31" s="17">
        <v>0</v>
      </c>
      <c r="AI31" s="16">
        <v>0</v>
      </c>
      <c r="AJ31" s="19">
        <v>0</v>
      </c>
      <c r="AK31" s="17">
        <v>0</v>
      </c>
      <c r="AL31" s="19">
        <v>0</v>
      </c>
      <c r="AM31" s="19">
        <v>0</v>
      </c>
      <c r="AN31" s="19">
        <v>0</v>
      </c>
      <c r="AO31" s="16">
        <v>0</v>
      </c>
      <c r="AP31" s="16">
        <v>0</v>
      </c>
      <c r="AQ31" s="17">
        <v>0</v>
      </c>
      <c r="AR31" s="18">
        <v>0</v>
      </c>
      <c r="AS31" s="19">
        <v>0</v>
      </c>
      <c r="AT31" s="17">
        <v>0</v>
      </c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145</v>
      </c>
      <c r="C32" s="12">
        <f>COUNTIF(K32:AZ32,"&gt;0")</f>
        <v>9</v>
      </c>
      <c r="D32" s="13">
        <f>IF(C32=0,0,E32/C32)</f>
        <v>4.7777777777777777</v>
      </c>
      <c r="E32" s="53">
        <f>SUM(K32:AW32)</f>
        <v>43</v>
      </c>
      <c r="F32" s="54">
        <f>SUMIF(K32:AZ32,"&gt;="&amp;LARGE(K32:AZ32,$AX$1))-(COUNTIF(K32:AZ32,"&gt;="&amp;LARGE(K32:AZ32,$AX$1))-$AX$1)*LARGE(K32:AZ32,$AX$1)</f>
        <v>43</v>
      </c>
      <c r="G32" s="53">
        <f>LARGE(K32:AZ32,$AX$1+1)</f>
        <v>0</v>
      </c>
      <c r="H32" s="55">
        <v>0</v>
      </c>
      <c r="I32" s="56">
        <v>1</v>
      </c>
      <c r="J32" s="57">
        <v>2</v>
      </c>
      <c r="K32" s="36">
        <v>7</v>
      </c>
      <c r="L32" s="19">
        <v>5</v>
      </c>
      <c r="M32" s="17">
        <v>2</v>
      </c>
      <c r="N32" s="16">
        <v>0</v>
      </c>
      <c r="O32" s="19">
        <v>0</v>
      </c>
      <c r="P32" s="17">
        <v>0</v>
      </c>
      <c r="Q32" s="19">
        <v>0</v>
      </c>
      <c r="R32" s="19">
        <v>0</v>
      </c>
      <c r="S32" s="17">
        <v>0</v>
      </c>
      <c r="T32" s="16">
        <v>0</v>
      </c>
      <c r="U32" s="19">
        <v>0</v>
      </c>
      <c r="V32" s="17">
        <v>0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5</v>
      </c>
      <c r="AD32" s="19">
        <v>5</v>
      </c>
      <c r="AE32" s="17">
        <v>1</v>
      </c>
      <c r="AF32" s="37">
        <v>6</v>
      </c>
      <c r="AG32" s="38">
        <v>7</v>
      </c>
      <c r="AH32" s="17">
        <v>5</v>
      </c>
      <c r="AI32" s="16">
        <v>0</v>
      </c>
      <c r="AJ32" s="19">
        <v>0</v>
      </c>
      <c r="AK32" s="17">
        <v>0</v>
      </c>
      <c r="AL32" s="19">
        <v>0</v>
      </c>
      <c r="AM32" s="19">
        <v>0</v>
      </c>
      <c r="AN32" s="19">
        <v>0</v>
      </c>
      <c r="AO32" s="16">
        <v>0</v>
      </c>
      <c r="AP32" s="16">
        <v>0</v>
      </c>
      <c r="AQ32" s="17">
        <v>0</v>
      </c>
      <c r="AR32" s="96">
        <v>0</v>
      </c>
      <c r="AS32" s="19">
        <v>0</v>
      </c>
      <c r="AT32" s="17">
        <v>0</v>
      </c>
      <c r="AU32" s="16"/>
      <c r="AV32" s="19"/>
      <c r="AW32" s="17"/>
      <c r="AX32" s="16"/>
      <c r="AY32" s="16"/>
      <c r="AZ32" s="16"/>
    </row>
    <row r="33" spans="1:52" ht="15.6" x14ac:dyDescent="0.3">
      <c r="A33" s="1">
        <f>A32+1</f>
        <v>28</v>
      </c>
      <c r="B33" s="11" t="s">
        <v>149</v>
      </c>
      <c r="C33" s="12">
        <f>COUNTIF(K33:AZ33,"&gt;0")</f>
        <v>6</v>
      </c>
      <c r="D33" s="13">
        <f>IF(C33=0,0,E33/C33)</f>
        <v>5.833333333333333</v>
      </c>
      <c r="E33" s="14">
        <f>SUM(K33:AW33)</f>
        <v>35</v>
      </c>
      <c r="F33" s="15">
        <f>SUMIF(K33:AZ33,"&gt;="&amp;LARGE(K33:AZ33,$AX$1))-(COUNTIF(K33:AZ33,"&gt;="&amp;LARGE(K33:AZ33,$AX$1))-$AX$1)*LARGE(K33:AZ33,$AX$1)</f>
        <v>35</v>
      </c>
      <c r="G33" s="14">
        <f>LARGE(K33:AZ33,$AX$1+1)</f>
        <v>0</v>
      </c>
      <c r="H33" s="31">
        <v>2</v>
      </c>
      <c r="I33" s="32">
        <v>0</v>
      </c>
      <c r="J33" s="33">
        <v>0</v>
      </c>
      <c r="K33" s="16">
        <v>0</v>
      </c>
      <c r="L33" s="19">
        <v>0</v>
      </c>
      <c r="M33" s="17">
        <v>0</v>
      </c>
      <c r="N33" s="96">
        <v>0</v>
      </c>
      <c r="O33" s="19">
        <v>0</v>
      </c>
      <c r="P33" s="17">
        <v>0</v>
      </c>
      <c r="Q33" s="50">
        <v>11</v>
      </c>
      <c r="R33" s="19">
        <v>4</v>
      </c>
      <c r="S33" s="34">
        <v>10</v>
      </c>
      <c r="T33" s="96">
        <v>3</v>
      </c>
      <c r="U33" s="19">
        <v>6</v>
      </c>
      <c r="V33" s="17">
        <v>1</v>
      </c>
      <c r="W33" s="96">
        <v>0</v>
      </c>
      <c r="X33" s="19">
        <v>0</v>
      </c>
      <c r="Y33" s="17">
        <v>0</v>
      </c>
      <c r="Z33" s="96">
        <v>0</v>
      </c>
      <c r="AA33" s="19">
        <v>0</v>
      </c>
      <c r="AB33" s="17">
        <v>0</v>
      </c>
      <c r="AC33" s="96">
        <v>0</v>
      </c>
      <c r="AD33" s="19">
        <v>0</v>
      </c>
      <c r="AE33" s="17">
        <v>0</v>
      </c>
      <c r="AF33" s="19">
        <v>0</v>
      </c>
      <c r="AG33" s="19">
        <v>0</v>
      </c>
      <c r="AH33" s="17">
        <v>0</v>
      </c>
      <c r="AI33" s="96">
        <v>0</v>
      </c>
      <c r="AJ33" s="19">
        <v>0</v>
      </c>
      <c r="AK33" s="17">
        <v>0</v>
      </c>
      <c r="AL33" s="19">
        <v>0</v>
      </c>
      <c r="AM33" s="19">
        <v>0</v>
      </c>
      <c r="AN33" s="19">
        <v>0</v>
      </c>
      <c r="AO33" s="16">
        <v>0</v>
      </c>
      <c r="AP33" s="16">
        <v>0</v>
      </c>
      <c r="AQ33" s="17">
        <v>0</v>
      </c>
      <c r="AR33" s="96">
        <v>0</v>
      </c>
      <c r="AS33" s="19">
        <v>0</v>
      </c>
      <c r="AT33" s="17">
        <v>0</v>
      </c>
      <c r="AU33" s="16"/>
      <c r="AV33" s="19"/>
      <c r="AW33" s="17"/>
      <c r="AX33" s="96"/>
      <c r="AY33" s="19"/>
      <c r="AZ33" s="17"/>
    </row>
    <row r="34" spans="1:52" ht="15.6" x14ac:dyDescent="0.3">
      <c r="A34" s="1">
        <f>A33+1</f>
        <v>29</v>
      </c>
      <c r="B34" s="11" t="s">
        <v>122</v>
      </c>
      <c r="C34" s="12">
        <f>COUNTIF(K34:AZ34,"&gt;0")</f>
        <v>6</v>
      </c>
      <c r="D34" s="13">
        <f>IF(C34=0,0,E34/C34)</f>
        <v>5.166666666666667</v>
      </c>
      <c r="E34" s="41">
        <f>SUM(K34:AW34)</f>
        <v>31</v>
      </c>
      <c r="F34" s="42">
        <f>SUMIF(K34:AZ34,"&gt;="&amp;LARGE(K34:AZ34,$AX$1))-(COUNTIF(K34:AZ34,"&gt;="&amp;LARGE(K34:AZ34,$AX$1))-$AX$1)*LARGE(K34:AZ34,$AX$1)</f>
        <v>31</v>
      </c>
      <c r="G34" s="41">
        <f>LARGE(K34:AZ34,$AX$1+1)</f>
        <v>0</v>
      </c>
      <c r="H34" s="43">
        <v>1</v>
      </c>
      <c r="I34" s="44">
        <v>0</v>
      </c>
      <c r="J34" s="45">
        <v>0</v>
      </c>
      <c r="K34" s="16">
        <v>4</v>
      </c>
      <c r="L34" s="19">
        <v>2</v>
      </c>
      <c r="M34" s="34">
        <v>11</v>
      </c>
      <c r="N34" s="16">
        <v>0</v>
      </c>
      <c r="O34" s="19">
        <v>0</v>
      </c>
      <c r="P34" s="17">
        <v>0</v>
      </c>
      <c r="Q34" s="19">
        <v>5</v>
      </c>
      <c r="R34" s="19">
        <v>5</v>
      </c>
      <c r="S34" s="17">
        <v>4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>
        <v>0</v>
      </c>
      <c r="AD34" s="19">
        <v>0</v>
      </c>
      <c r="AE34" s="17">
        <v>0</v>
      </c>
      <c r="AF34" s="19">
        <v>0</v>
      </c>
      <c r="AG34" s="19">
        <v>0</v>
      </c>
      <c r="AH34" s="17">
        <v>0</v>
      </c>
      <c r="AI34" s="16">
        <v>0</v>
      </c>
      <c r="AJ34" s="19">
        <v>0</v>
      </c>
      <c r="AK34" s="17">
        <v>0</v>
      </c>
      <c r="AL34" s="19">
        <v>0</v>
      </c>
      <c r="AM34" s="19">
        <v>0</v>
      </c>
      <c r="AN34" s="19">
        <v>0</v>
      </c>
      <c r="AO34" s="16">
        <v>0</v>
      </c>
      <c r="AP34" s="16">
        <v>0</v>
      </c>
      <c r="AQ34" s="17">
        <v>0</v>
      </c>
      <c r="AR34" s="18">
        <v>0</v>
      </c>
      <c r="AS34" s="19">
        <v>0</v>
      </c>
      <c r="AT34" s="17">
        <v>0</v>
      </c>
      <c r="AU34" s="16"/>
      <c r="AV34" s="19"/>
      <c r="AW34" s="17"/>
      <c r="AX34" s="16"/>
      <c r="AY34" s="16"/>
      <c r="AZ34" s="16"/>
    </row>
    <row r="35" spans="1:52" ht="15.6" x14ac:dyDescent="0.3">
      <c r="A35" s="40">
        <f>ROW(A35)-5</f>
        <v>30</v>
      </c>
      <c r="B35" s="11" t="s">
        <v>117</v>
      </c>
      <c r="C35" s="12">
        <f>COUNTIF(K35:AZ35,"&gt;0")</f>
        <v>8</v>
      </c>
      <c r="D35" s="13">
        <f>IF(C35=0,0,E35/C35)</f>
        <v>3.75</v>
      </c>
      <c r="E35" s="14">
        <f>SUM(K35:AW35)</f>
        <v>30</v>
      </c>
      <c r="F35" s="15">
        <f>SUMIF(K35:AZ35,"&gt;="&amp;LARGE(K35:AZ35,$AX$1))-(COUNTIF(K35:AZ35,"&gt;="&amp;LARGE(K35:AZ35,$AX$1))-$AX$1)*LARGE(K35:AZ35,$AX$1)</f>
        <v>30</v>
      </c>
      <c r="G35" s="14">
        <f>LARGE(K35:AZ35,$AX$1+1)</f>
        <v>0</v>
      </c>
      <c r="H35" s="31">
        <v>1</v>
      </c>
      <c r="I35" s="32">
        <v>0</v>
      </c>
      <c r="J35" s="33">
        <v>0</v>
      </c>
      <c r="K35" s="16">
        <v>0</v>
      </c>
      <c r="L35" s="19">
        <v>0</v>
      </c>
      <c r="M35" s="17">
        <v>0</v>
      </c>
      <c r="N35" s="96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96">
        <v>0</v>
      </c>
      <c r="U35" s="19">
        <v>0</v>
      </c>
      <c r="V35" s="17">
        <v>0</v>
      </c>
      <c r="W35" s="96">
        <v>0</v>
      </c>
      <c r="X35" s="19">
        <v>0</v>
      </c>
      <c r="Y35" s="17">
        <v>0</v>
      </c>
      <c r="Z35" s="96">
        <v>0</v>
      </c>
      <c r="AA35" s="19">
        <v>0</v>
      </c>
      <c r="AB35" s="17">
        <v>0</v>
      </c>
      <c r="AC35" s="96">
        <v>0</v>
      </c>
      <c r="AD35" s="19">
        <v>0</v>
      </c>
      <c r="AE35" s="17">
        <v>0</v>
      </c>
      <c r="AF35" s="19">
        <v>2</v>
      </c>
      <c r="AG35" s="19">
        <v>2</v>
      </c>
      <c r="AH35" s="17">
        <v>0</v>
      </c>
      <c r="AI35" s="96">
        <v>0</v>
      </c>
      <c r="AJ35" s="19">
        <v>0</v>
      </c>
      <c r="AK35" s="17">
        <v>0</v>
      </c>
      <c r="AL35" s="19">
        <v>1</v>
      </c>
      <c r="AM35" s="19">
        <v>3</v>
      </c>
      <c r="AN35" s="50">
        <v>12</v>
      </c>
      <c r="AO35" s="16">
        <v>3</v>
      </c>
      <c r="AP35" s="19">
        <v>3</v>
      </c>
      <c r="AQ35" s="17">
        <v>4</v>
      </c>
      <c r="AR35" s="16">
        <v>0</v>
      </c>
      <c r="AS35" s="19">
        <v>0</v>
      </c>
      <c r="AT35" s="17">
        <v>0</v>
      </c>
      <c r="AU35" s="16"/>
      <c r="AV35" s="19"/>
      <c r="AW35" s="17"/>
      <c r="AX35" s="19"/>
      <c r="AY35" s="19"/>
      <c r="AZ35" s="19"/>
    </row>
    <row r="36" spans="1:52" ht="15.6" x14ac:dyDescent="0.3">
      <c r="A36" s="1">
        <f>A35+1</f>
        <v>31</v>
      </c>
      <c r="B36" s="11" t="s">
        <v>136</v>
      </c>
      <c r="C36" s="12">
        <f>COUNTIF(K36:AZ36,"&gt;0")</f>
        <v>6</v>
      </c>
      <c r="D36" s="13">
        <f>IF(C36=0,0,E36/C36)</f>
        <v>5</v>
      </c>
      <c r="E36" s="41">
        <f>SUM(K36:AW36)</f>
        <v>30</v>
      </c>
      <c r="F36" s="42">
        <f>SUMIF(K36:AZ36,"&gt;="&amp;LARGE(K36:AZ36,$AX$1))-(COUNTIF(K36:AZ36,"&gt;="&amp;LARGE(K36:AZ36,$AX$1))-$AX$1)*LARGE(K36:AZ36,$AX$1)</f>
        <v>30</v>
      </c>
      <c r="G36" s="41">
        <f>LARGE(K36:AZ36,$AX$1+1)</f>
        <v>0</v>
      </c>
      <c r="H36" s="43">
        <v>0</v>
      </c>
      <c r="I36" s="44">
        <v>1</v>
      </c>
      <c r="J36" s="45">
        <v>1</v>
      </c>
      <c r="K36" s="16">
        <v>1</v>
      </c>
      <c r="L36" s="37">
        <v>6</v>
      </c>
      <c r="M36" s="39">
        <v>9</v>
      </c>
      <c r="N36" s="18">
        <v>2</v>
      </c>
      <c r="O36" s="19">
        <v>1</v>
      </c>
      <c r="P36" s="39">
        <v>11</v>
      </c>
      <c r="Q36" s="19">
        <v>0</v>
      </c>
      <c r="R36" s="19">
        <v>0</v>
      </c>
      <c r="S36" s="17">
        <v>0</v>
      </c>
      <c r="T36" s="18">
        <v>0</v>
      </c>
      <c r="U36" s="19">
        <v>0</v>
      </c>
      <c r="V36" s="17">
        <v>0</v>
      </c>
      <c r="W36" s="18">
        <v>0</v>
      </c>
      <c r="X36" s="19">
        <v>0</v>
      </c>
      <c r="Y36" s="17">
        <v>0</v>
      </c>
      <c r="Z36" s="18">
        <v>0</v>
      </c>
      <c r="AA36" s="19">
        <v>0</v>
      </c>
      <c r="AB36" s="17">
        <v>0</v>
      </c>
      <c r="AC36" s="18">
        <v>0</v>
      </c>
      <c r="AD36" s="19">
        <v>0</v>
      </c>
      <c r="AE36" s="17">
        <v>0</v>
      </c>
      <c r="AF36" s="19">
        <v>0</v>
      </c>
      <c r="AG36" s="19">
        <v>0</v>
      </c>
      <c r="AH36" s="17">
        <v>0</v>
      </c>
      <c r="AI36" s="18">
        <v>0</v>
      </c>
      <c r="AJ36" s="19">
        <v>0</v>
      </c>
      <c r="AK36" s="17">
        <v>0</v>
      </c>
      <c r="AL36" s="19">
        <v>0</v>
      </c>
      <c r="AM36" s="19">
        <v>0</v>
      </c>
      <c r="AN36" s="19">
        <v>0</v>
      </c>
      <c r="AO36" s="96">
        <v>0</v>
      </c>
      <c r="AP36" s="19">
        <v>0</v>
      </c>
      <c r="AQ36" s="17">
        <v>0</v>
      </c>
      <c r="AR36" s="96">
        <v>0</v>
      </c>
      <c r="AS36" s="19">
        <v>0</v>
      </c>
      <c r="AT36" s="17">
        <v>0</v>
      </c>
      <c r="AU36" s="96"/>
      <c r="AV36" s="19"/>
      <c r="AW36" s="17"/>
      <c r="AX36" s="96"/>
      <c r="AY36" s="19"/>
      <c r="AZ36" s="17"/>
    </row>
    <row r="37" spans="1:52" ht="15.6" x14ac:dyDescent="0.3">
      <c r="A37" s="40">
        <f>ROW(A37)-5</f>
        <v>32</v>
      </c>
      <c r="B37" s="11" t="s">
        <v>167</v>
      </c>
      <c r="C37" s="12">
        <f>COUNTIF(K37:AZ37,"&gt;0")</f>
        <v>3</v>
      </c>
      <c r="D37" s="13">
        <f>IF(C37=0,0,E37/C37)</f>
        <v>8.3333333333333339</v>
      </c>
      <c r="E37" s="53">
        <f>SUM(K37:AW37)</f>
        <v>25</v>
      </c>
      <c r="F37" s="54">
        <f>SUMIF(K37:AZ37,"&gt;="&amp;LARGE(K37:AZ37,$AX$1))-(COUNTIF(K37:AZ37,"&gt;="&amp;LARGE(K37:AZ37,$AX$1))-$AX$1)*LARGE(K37:AZ37,$AX$1)</f>
        <v>25</v>
      </c>
      <c r="G37" s="53">
        <f>LARGE(K37:AZ37,$AX$1+1)</f>
        <v>0</v>
      </c>
      <c r="H37" s="55">
        <v>2</v>
      </c>
      <c r="I37" s="56">
        <v>0</v>
      </c>
      <c r="J37" s="57">
        <v>0</v>
      </c>
      <c r="K37" s="16">
        <v>0</v>
      </c>
      <c r="L37" s="19">
        <v>0</v>
      </c>
      <c r="M37" s="17">
        <v>0</v>
      </c>
      <c r="N37" s="96">
        <v>0</v>
      </c>
      <c r="O37" s="19">
        <v>0</v>
      </c>
      <c r="P37" s="17">
        <v>0</v>
      </c>
      <c r="Q37" s="19">
        <v>0</v>
      </c>
      <c r="R37" s="19">
        <v>0</v>
      </c>
      <c r="S37" s="17">
        <v>0</v>
      </c>
      <c r="T37" s="96">
        <v>0</v>
      </c>
      <c r="U37" s="19">
        <v>0</v>
      </c>
      <c r="V37" s="17">
        <v>0</v>
      </c>
      <c r="W37" s="96">
        <v>0</v>
      </c>
      <c r="X37" s="19">
        <v>0</v>
      </c>
      <c r="Y37" s="17">
        <v>0</v>
      </c>
      <c r="Z37" s="96">
        <v>0</v>
      </c>
      <c r="AA37" s="19">
        <v>0</v>
      </c>
      <c r="AB37" s="17">
        <v>0</v>
      </c>
      <c r="AC37" s="98">
        <v>12</v>
      </c>
      <c r="AD37" s="50">
        <v>12</v>
      </c>
      <c r="AE37" s="17">
        <v>1</v>
      </c>
      <c r="AF37" s="19">
        <v>0</v>
      </c>
      <c r="AG37" s="19">
        <v>0</v>
      </c>
      <c r="AH37" s="17">
        <v>0</v>
      </c>
      <c r="AI37" s="96">
        <v>0</v>
      </c>
      <c r="AJ37" s="19">
        <v>0</v>
      </c>
      <c r="AK37" s="17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7">
        <v>0</v>
      </c>
      <c r="AR37" s="96">
        <v>0</v>
      </c>
      <c r="AS37" s="19">
        <v>0</v>
      </c>
      <c r="AT37" s="17">
        <v>0</v>
      </c>
      <c r="AU37" s="96"/>
      <c r="AV37" s="19"/>
      <c r="AW37" s="17"/>
      <c r="AX37" s="96"/>
      <c r="AY37" s="19"/>
      <c r="AZ37" s="17"/>
    </row>
    <row r="38" spans="1:52" ht="15.6" x14ac:dyDescent="0.3">
      <c r="A38" s="1">
        <f>A37+1</f>
        <v>33</v>
      </c>
      <c r="B38" s="11" t="s">
        <v>27</v>
      </c>
      <c r="C38" s="12">
        <f>COUNTIF(K38:AZ38,"&gt;0")</f>
        <v>3</v>
      </c>
      <c r="D38" s="13">
        <f>IF(C38=0,0,E38/C38)</f>
        <v>7.666666666666667</v>
      </c>
      <c r="E38" s="14">
        <f>SUM(K38:AW38)</f>
        <v>23</v>
      </c>
      <c r="F38" s="15">
        <f>SUMIF(K38:AZ38,"&gt;="&amp;LARGE(K38:AZ38,$AX$1))-(COUNTIF(K38:AZ38,"&gt;="&amp;LARGE(K38:AZ38,$AX$1))-$AX$1)*LARGE(K38:AZ38,$AX$1)</f>
        <v>23</v>
      </c>
      <c r="G38" s="14">
        <f>LARGE(K38:AZ38,$AX$1+1)</f>
        <v>0</v>
      </c>
      <c r="H38" s="31">
        <v>0</v>
      </c>
      <c r="I38" s="32">
        <v>1</v>
      </c>
      <c r="J38" s="33">
        <v>1</v>
      </c>
      <c r="K38" s="16">
        <v>0</v>
      </c>
      <c r="L38" s="19">
        <v>0</v>
      </c>
      <c r="M38" s="17">
        <v>0</v>
      </c>
      <c r="N38" s="96">
        <v>6</v>
      </c>
      <c r="O38" s="38">
        <v>8</v>
      </c>
      <c r="P38" s="51">
        <v>9</v>
      </c>
      <c r="Q38" s="19">
        <v>0</v>
      </c>
      <c r="R38" s="19">
        <v>0</v>
      </c>
      <c r="S38" s="17">
        <v>0</v>
      </c>
      <c r="T38" s="96">
        <v>0</v>
      </c>
      <c r="U38" s="19">
        <v>0</v>
      </c>
      <c r="V38" s="17">
        <v>0</v>
      </c>
      <c r="W38" s="96">
        <v>0</v>
      </c>
      <c r="X38" s="19">
        <v>0</v>
      </c>
      <c r="Y38" s="17">
        <v>0</v>
      </c>
      <c r="Z38" s="96">
        <v>0</v>
      </c>
      <c r="AA38" s="19">
        <v>0</v>
      </c>
      <c r="AB38" s="17">
        <v>0</v>
      </c>
      <c r="AC38" s="96">
        <v>0</v>
      </c>
      <c r="AD38" s="19">
        <v>0</v>
      </c>
      <c r="AE38" s="17">
        <v>0</v>
      </c>
      <c r="AF38" s="19">
        <v>0</v>
      </c>
      <c r="AG38" s="19">
        <v>0</v>
      </c>
      <c r="AH38" s="17">
        <v>0</v>
      </c>
      <c r="AI38" s="96">
        <v>0</v>
      </c>
      <c r="AJ38" s="19">
        <v>0</v>
      </c>
      <c r="AK38" s="17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7">
        <v>0</v>
      </c>
      <c r="AR38" s="96">
        <v>0</v>
      </c>
      <c r="AS38" s="19">
        <v>0</v>
      </c>
      <c r="AT38" s="17">
        <v>0</v>
      </c>
      <c r="AU38" s="96"/>
      <c r="AV38" s="19"/>
      <c r="AW38" s="17"/>
      <c r="AX38" s="96"/>
      <c r="AY38" s="19"/>
      <c r="AZ38" s="17"/>
    </row>
    <row r="39" spans="1:52" ht="15.6" x14ac:dyDescent="0.3">
      <c r="A39" s="1">
        <f>A38+1</f>
        <v>34</v>
      </c>
      <c r="B39" s="11" t="s">
        <v>160</v>
      </c>
      <c r="C39" s="12">
        <f>COUNTIF(K39:AZ39,"&gt;0")</f>
        <v>3</v>
      </c>
      <c r="D39" s="13">
        <f>IF(C39=0,0,E39/C39)</f>
        <v>7.666666666666667</v>
      </c>
      <c r="E39" s="53">
        <f>SUM(K39:AW39)</f>
        <v>23</v>
      </c>
      <c r="F39" s="54">
        <f>SUMIF(K39:AZ39,"&gt;="&amp;LARGE(K39:AZ39,$AX$1))-(COUNTIF(K39:AZ39,"&gt;="&amp;LARGE(K39:AZ39,$AX$1))-$AX$1)*LARGE(K39:AZ39,$AX$1)</f>
        <v>23</v>
      </c>
      <c r="G39" s="53">
        <f>LARGE(K39:AZ39,$AX$1+1)</f>
        <v>0</v>
      </c>
      <c r="H39" s="55">
        <v>1</v>
      </c>
      <c r="I39" s="56">
        <v>1</v>
      </c>
      <c r="J39" s="57">
        <v>0</v>
      </c>
      <c r="K39" s="16">
        <v>0</v>
      </c>
      <c r="L39" s="19">
        <v>0</v>
      </c>
      <c r="M39" s="17">
        <v>0</v>
      </c>
      <c r="N39" s="18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18">
        <v>0</v>
      </c>
      <c r="U39" s="19">
        <v>0</v>
      </c>
      <c r="V39" s="17">
        <v>0</v>
      </c>
      <c r="W39" s="62">
        <v>9</v>
      </c>
      <c r="X39" s="50">
        <v>10</v>
      </c>
      <c r="Y39" s="17">
        <v>4</v>
      </c>
      <c r="Z39" s="18">
        <v>0</v>
      </c>
      <c r="AA39" s="19">
        <v>0</v>
      </c>
      <c r="AB39" s="17">
        <v>0</v>
      </c>
      <c r="AC39" s="18">
        <v>0</v>
      </c>
      <c r="AD39" s="19">
        <v>0</v>
      </c>
      <c r="AE39" s="17">
        <v>0</v>
      </c>
      <c r="AF39" s="19">
        <v>0</v>
      </c>
      <c r="AG39" s="19">
        <v>0</v>
      </c>
      <c r="AH39" s="17">
        <v>0</v>
      </c>
      <c r="AI39" s="18">
        <v>0</v>
      </c>
      <c r="AJ39" s="19">
        <v>0</v>
      </c>
      <c r="AK39" s="17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7">
        <v>0</v>
      </c>
      <c r="AR39" s="96">
        <v>0</v>
      </c>
      <c r="AS39" s="19">
        <v>0</v>
      </c>
      <c r="AT39" s="17">
        <v>0</v>
      </c>
      <c r="AU39" s="96"/>
      <c r="AV39" s="19"/>
      <c r="AW39" s="17"/>
      <c r="AX39" s="96"/>
      <c r="AY39" s="19"/>
      <c r="AZ39" s="17"/>
    </row>
    <row r="40" spans="1:52" ht="15.6" x14ac:dyDescent="0.3">
      <c r="A40" s="1">
        <f>A39+1</f>
        <v>35</v>
      </c>
      <c r="B40" s="11" t="s">
        <v>158</v>
      </c>
      <c r="C40" s="12">
        <f>COUNTIF(K40:AZ40,"&gt;0")</f>
        <v>5</v>
      </c>
      <c r="D40" s="13">
        <f>IF(C40=0,0,E40/C40)</f>
        <v>4.5999999999999996</v>
      </c>
      <c r="E40" s="53">
        <f>SUM(K40:AW40)</f>
        <v>23</v>
      </c>
      <c r="F40" s="54">
        <f>SUMIF(K40:AZ40,"&gt;="&amp;LARGE(K40:AZ40,$AX$1))-(COUNTIF(K40:AZ40,"&gt;="&amp;LARGE(K40:AZ40,$AX$1))-$AX$1)*LARGE(K40:AZ40,$AX$1)</f>
        <v>23</v>
      </c>
      <c r="G40" s="53">
        <f>LARGE(K40:AZ40,$AX$1+1)</f>
        <v>0</v>
      </c>
      <c r="H40" s="55">
        <v>0</v>
      </c>
      <c r="I40" s="56">
        <v>2</v>
      </c>
      <c r="J40" s="57">
        <v>0</v>
      </c>
      <c r="K40" s="16">
        <v>0</v>
      </c>
      <c r="L40" s="19">
        <v>0</v>
      </c>
      <c r="M40" s="17">
        <v>0</v>
      </c>
      <c r="N40" s="18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18">
        <v>0</v>
      </c>
      <c r="U40" s="19">
        <v>0</v>
      </c>
      <c r="V40" s="17">
        <v>0</v>
      </c>
      <c r="W40" s="62">
        <v>8</v>
      </c>
      <c r="X40" s="19">
        <v>2</v>
      </c>
      <c r="Y40" s="17">
        <v>0</v>
      </c>
      <c r="Z40" s="18">
        <v>4</v>
      </c>
      <c r="AA40" s="19">
        <v>2</v>
      </c>
      <c r="AB40" s="39">
        <v>7</v>
      </c>
      <c r="AC40" s="18">
        <v>0</v>
      </c>
      <c r="AD40" s="19">
        <v>0</v>
      </c>
      <c r="AE40" s="17">
        <v>0</v>
      </c>
      <c r="AF40" s="19">
        <v>0</v>
      </c>
      <c r="AG40" s="19">
        <v>0</v>
      </c>
      <c r="AH40" s="17">
        <v>0</v>
      </c>
      <c r="AI40" s="18">
        <v>0</v>
      </c>
      <c r="AJ40" s="19">
        <v>0</v>
      </c>
      <c r="AK40" s="17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7">
        <v>0</v>
      </c>
      <c r="AR40" s="18">
        <v>0</v>
      </c>
      <c r="AS40" s="19">
        <v>0</v>
      </c>
      <c r="AT40" s="17">
        <v>0</v>
      </c>
      <c r="AU40" s="18"/>
      <c r="AV40" s="19"/>
      <c r="AW40" s="17"/>
      <c r="AX40" s="18"/>
      <c r="AY40" s="19"/>
      <c r="AZ40" s="17"/>
    </row>
    <row r="41" spans="1:52" ht="15.6" x14ac:dyDescent="0.3">
      <c r="A41" s="40">
        <f>ROW(A41)-5</f>
        <v>36</v>
      </c>
      <c r="B41" s="11" t="s">
        <v>166</v>
      </c>
      <c r="C41" s="12">
        <f>COUNTIF(K41:AZ41,"&gt;0")</f>
        <v>3</v>
      </c>
      <c r="D41" s="13">
        <f>IF(C41=0,0,E41/C41)</f>
        <v>7.333333333333333</v>
      </c>
      <c r="E41" s="14">
        <f>SUM(K41:AW41)</f>
        <v>22</v>
      </c>
      <c r="F41" s="15">
        <f>SUMIF(K41:AZ41,"&gt;="&amp;LARGE(K41:AZ41,$AX$1))-(COUNTIF(K41:AZ41,"&gt;="&amp;LARGE(K41:AZ41,$AX$1))-$AX$1)*LARGE(K41:AZ41,$AX$1)</f>
        <v>22</v>
      </c>
      <c r="G41" s="14">
        <f>LARGE(K41:AZ41,$AX$1+1)</f>
        <v>0</v>
      </c>
      <c r="H41" s="31">
        <v>0</v>
      </c>
      <c r="I41" s="32">
        <v>1</v>
      </c>
      <c r="J41" s="33">
        <v>1</v>
      </c>
      <c r="K41" s="16">
        <v>0</v>
      </c>
      <c r="L41" s="19">
        <v>0</v>
      </c>
      <c r="M41" s="17">
        <v>0</v>
      </c>
      <c r="N41" s="96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96">
        <v>0</v>
      </c>
      <c r="U41" s="19">
        <v>0</v>
      </c>
      <c r="V41" s="17">
        <v>0</v>
      </c>
      <c r="W41" s="96">
        <v>0</v>
      </c>
      <c r="X41" s="19">
        <v>0</v>
      </c>
      <c r="Y41" s="17">
        <v>0</v>
      </c>
      <c r="Z41" s="96">
        <v>0</v>
      </c>
      <c r="AA41" s="19">
        <v>0</v>
      </c>
      <c r="AB41" s="17">
        <v>0</v>
      </c>
      <c r="AC41" s="95">
        <v>8</v>
      </c>
      <c r="AD41" s="38">
        <v>10</v>
      </c>
      <c r="AE41" s="17">
        <v>4</v>
      </c>
      <c r="AF41" s="19">
        <v>0</v>
      </c>
      <c r="AG41" s="19">
        <v>0</v>
      </c>
      <c r="AH41" s="17">
        <v>0</v>
      </c>
      <c r="AI41" s="96">
        <v>0</v>
      </c>
      <c r="AJ41" s="19">
        <v>0</v>
      </c>
      <c r="AK41" s="17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7">
        <v>0</v>
      </c>
      <c r="AR41" s="96">
        <v>0</v>
      </c>
      <c r="AS41" s="19">
        <v>0</v>
      </c>
      <c r="AT41" s="17">
        <v>0</v>
      </c>
      <c r="AU41" s="96"/>
      <c r="AV41" s="19"/>
      <c r="AW41" s="17"/>
      <c r="AX41" s="96"/>
      <c r="AY41" s="19"/>
      <c r="AZ41" s="17"/>
    </row>
    <row r="42" spans="1:52" ht="15.6" x14ac:dyDescent="0.3">
      <c r="A42" s="52">
        <f>ROW(A42)-5</f>
        <v>37</v>
      </c>
      <c r="B42" s="11" t="s">
        <v>164</v>
      </c>
      <c r="C42" s="12">
        <f>COUNTIF(K42:AZ42,"&gt;0")</f>
        <v>3</v>
      </c>
      <c r="D42" s="13">
        <f>IF(C42=0,0,E42/C42)</f>
        <v>7.333333333333333</v>
      </c>
      <c r="E42" s="53">
        <f>SUM(K42:AW42)</f>
        <v>22</v>
      </c>
      <c r="F42" s="54">
        <f>SUMIF(K42:AZ42,"&gt;="&amp;LARGE(K42:AZ42,$AX$1))-(COUNTIF(K42:AZ42,"&gt;="&amp;LARGE(K42:AZ42,$AX$1))-$AX$1)*LARGE(K42:AZ42,$AX$1)</f>
        <v>22</v>
      </c>
      <c r="G42" s="53">
        <f>LARGE(K42:AZ42,$AX$1+1)</f>
        <v>0</v>
      </c>
      <c r="H42" s="55">
        <v>1</v>
      </c>
      <c r="I42" s="56">
        <v>0</v>
      </c>
      <c r="J42" s="57">
        <v>1</v>
      </c>
      <c r="K42" s="16">
        <v>0</v>
      </c>
      <c r="L42" s="19">
        <v>0</v>
      </c>
      <c r="M42" s="17">
        <v>0</v>
      </c>
      <c r="N42" s="18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18">
        <v>0</v>
      </c>
      <c r="U42" s="19">
        <v>0</v>
      </c>
      <c r="V42" s="17">
        <v>0</v>
      </c>
      <c r="W42" s="18">
        <v>0</v>
      </c>
      <c r="X42" s="19">
        <v>0</v>
      </c>
      <c r="Y42" s="17">
        <v>0</v>
      </c>
      <c r="Z42" s="18">
        <v>0</v>
      </c>
      <c r="AA42" s="19">
        <v>0</v>
      </c>
      <c r="AB42" s="17">
        <v>0</v>
      </c>
      <c r="AC42" s="18">
        <v>2</v>
      </c>
      <c r="AD42" s="37">
        <v>8</v>
      </c>
      <c r="AE42" s="34">
        <v>12</v>
      </c>
      <c r="AF42" s="19">
        <v>0</v>
      </c>
      <c r="AG42" s="19">
        <v>0</v>
      </c>
      <c r="AH42" s="17">
        <v>0</v>
      </c>
      <c r="AI42" s="18">
        <v>0</v>
      </c>
      <c r="AJ42" s="19">
        <v>0</v>
      </c>
      <c r="AK42" s="17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7">
        <v>0</v>
      </c>
      <c r="AR42" s="18">
        <v>0</v>
      </c>
      <c r="AS42" s="19">
        <v>0</v>
      </c>
      <c r="AT42" s="17">
        <v>0</v>
      </c>
      <c r="AU42" s="18"/>
      <c r="AV42" s="19"/>
      <c r="AW42" s="17"/>
      <c r="AX42" s="18"/>
      <c r="AY42" s="19"/>
      <c r="AZ42" s="17"/>
    </row>
    <row r="43" spans="1:52" ht="15.6" x14ac:dyDescent="0.3">
      <c r="A43" s="1">
        <f>A42+1</f>
        <v>38</v>
      </c>
      <c r="B43" s="11" t="s">
        <v>108</v>
      </c>
      <c r="C43" s="12">
        <f>COUNTIF(K43:AZ43,"&gt;0")</f>
        <v>6</v>
      </c>
      <c r="D43" s="13">
        <f>IF(C43=0,0,E43/C43)</f>
        <v>3.6666666666666665</v>
      </c>
      <c r="E43" s="41">
        <f>SUM(K43:AW43)</f>
        <v>22</v>
      </c>
      <c r="F43" s="42">
        <f>SUMIF(K43:AZ43,"&gt;="&amp;LARGE(K43:AZ43,$AX$1))-(COUNTIF(K43:AZ43,"&gt;="&amp;LARGE(K43:AZ43,$AX$1))-$AX$1)*LARGE(K43:AZ43,$AX$1)</f>
        <v>22</v>
      </c>
      <c r="G43" s="41">
        <f>LARGE(K43:AZ43,$AX$1+1)</f>
        <v>0</v>
      </c>
      <c r="H43" s="43">
        <v>0</v>
      </c>
      <c r="I43" s="44">
        <v>0</v>
      </c>
      <c r="J43" s="45">
        <v>2</v>
      </c>
      <c r="K43" s="36">
        <v>6</v>
      </c>
      <c r="L43" s="19">
        <v>2</v>
      </c>
      <c r="M43" s="51">
        <v>7</v>
      </c>
      <c r="N43" s="18">
        <v>0</v>
      </c>
      <c r="O43" s="19">
        <v>0</v>
      </c>
      <c r="P43" s="17">
        <v>0</v>
      </c>
      <c r="Q43" s="19">
        <v>0</v>
      </c>
      <c r="R43" s="19">
        <v>0</v>
      </c>
      <c r="S43" s="17">
        <v>0</v>
      </c>
      <c r="T43" s="18">
        <v>1</v>
      </c>
      <c r="U43" s="19">
        <v>4</v>
      </c>
      <c r="V43" s="17">
        <v>2</v>
      </c>
      <c r="W43" s="18">
        <v>0</v>
      </c>
      <c r="X43" s="19">
        <v>0</v>
      </c>
      <c r="Y43" s="17">
        <v>0</v>
      </c>
      <c r="Z43" s="18">
        <v>0</v>
      </c>
      <c r="AA43" s="19">
        <v>0</v>
      </c>
      <c r="AB43" s="17">
        <v>0</v>
      </c>
      <c r="AC43" s="18">
        <v>0</v>
      </c>
      <c r="AD43" s="19">
        <v>0</v>
      </c>
      <c r="AE43" s="17">
        <v>0</v>
      </c>
      <c r="AF43" s="19">
        <v>0</v>
      </c>
      <c r="AG43" s="19">
        <v>0</v>
      </c>
      <c r="AH43" s="17">
        <v>0</v>
      </c>
      <c r="AI43" s="18">
        <v>0</v>
      </c>
      <c r="AJ43" s="19">
        <v>0</v>
      </c>
      <c r="AK43" s="17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7">
        <v>0</v>
      </c>
      <c r="AR43" s="18">
        <v>0</v>
      </c>
      <c r="AS43" s="19">
        <v>0</v>
      </c>
      <c r="AT43" s="17">
        <v>0</v>
      </c>
      <c r="AU43" s="18"/>
      <c r="AV43" s="19"/>
      <c r="AW43" s="17"/>
      <c r="AX43" s="18"/>
      <c r="AY43" s="19"/>
      <c r="AZ43" s="17"/>
    </row>
    <row r="44" spans="1:52" ht="15.6" x14ac:dyDescent="0.3">
      <c r="A44" s="1">
        <f>A43+1</f>
        <v>39</v>
      </c>
      <c r="B44" s="11" t="s">
        <v>155</v>
      </c>
      <c r="C44" s="12">
        <f>COUNTIF(K44:AZ44,"&gt;0")</f>
        <v>3</v>
      </c>
      <c r="D44" s="13">
        <f>IF(C44=0,0,E44/C44)</f>
        <v>6.666666666666667</v>
      </c>
      <c r="E44" s="53">
        <f>SUM(K44:AW44)</f>
        <v>20</v>
      </c>
      <c r="F44" s="54">
        <f>SUMIF(K44:AZ44,"&gt;="&amp;LARGE(K44:AZ44,$AX$1))-(COUNTIF(K44:AZ44,"&gt;="&amp;LARGE(K44:AZ44,$AX$1))-$AX$1)*LARGE(K44:AZ44,$AX$1)</f>
        <v>20</v>
      </c>
      <c r="G44" s="53">
        <f>LARGE(K44:AZ44,$AX$1+1)</f>
        <v>0</v>
      </c>
      <c r="H44" s="55">
        <v>1</v>
      </c>
      <c r="I44" s="56">
        <v>0</v>
      </c>
      <c r="J44" s="57">
        <v>0</v>
      </c>
      <c r="K44" s="16">
        <v>0</v>
      </c>
      <c r="L44" s="19">
        <v>0</v>
      </c>
      <c r="M44" s="17">
        <v>0</v>
      </c>
      <c r="N44" s="96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98">
        <v>10</v>
      </c>
      <c r="U44" s="19">
        <v>7</v>
      </c>
      <c r="V44" s="17">
        <v>3</v>
      </c>
      <c r="W44" s="96">
        <v>0</v>
      </c>
      <c r="X44" s="19">
        <v>0</v>
      </c>
      <c r="Y44" s="17">
        <v>0</v>
      </c>
      <c r="Z44" s="96">
        <v>0</v>
      </c>
      <c r="AA44" s="19">
        <v>0</v>
      </c>
      <c r="AB44" s="17">
        <v>0</v>
      </c>
      <c r="AC44" s="96">
        <v>0</v>
      </c>
      <c r="AD44" s="19">
        <v>0</v>
      </c>
      <c r="AE44" s="17">
        <v>0</v>
      </c>
      <c r="AF44" s="19">
        <v>0</v>
      </c>
      <c r="AG44" s="19">
        <v>0</v>
      </c>
      <c r="AH44" s="17">
        <v>0</v>
      </c>
      <c r="AI44" s="96">
        <v>0</v>
      </c>
      <c r="AJ44" s="19">
        <v>0</v>
      </c>
      <c r="AK44" s="17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7">
        <v>0</v>
      </c>
      <c r="AR44" s="96">
        <v>0</v>
      </c>
      <c r="AS44" s="19">
        <v>0</v>
      </c>
      <c r="AT44" s="17">
        <v>0</v>
      </c>
      <c r="AU44" s="96"/>
      <c r="AV44" s="19"/>
      <c r="AW44" s="17"/>
      <c r="AX44" s="96"/>
      <c r="AY44" s="19"/>
      <c r="AZ44" s="17"/>
    </row>
    <row r="45" spans="1:52" ht="15.6" x14ac:dyDescent="0.3">
      <c r="A45" s="40">
        <f>ROW(A45)-5</f>
        <v>40</v>
      </c>
      <c r="B45" s="11" t="s">
        <v>170</v>
      </c>
      <c r="C45" s="12">
        <f>COUNTIF(K45:AZ45,"&gt;0")</f>
        <v>3</v>
      </c>
      <c r="D45" s="13">
        <f>IF(C45=0,0,E45/C45)</f>
        <v>6</v>
      </c>
      <c r="E45" s="53">
        <f>SUM(K45:AW45)</f>
        <v>18</v>
      </c>
      <c r="F45" s="54">
        <f>SUMIF(K45:AZ45,"&gt;="&amp;LARGE(K45:AZ45,$AX$1))-(COUNTIF(K45:AZ45,"&gt;="&amp;LARGE(K45:AZ45,$AX$1))-$AX$1)*LARGE(K45:AZ45,$AX$1)</f>
        <v>18</v>
      </c>
      <c r="G45" s="53">
        <f>LARGE(K45:AZ45,$AX$1+1)</f>
        <v>0</v>
      </c>
      <c r="H45" s="55">
        <v>0</v>
      </c>
      <c r="I45" s="56">
        <v>1</v>
      </c>
      <c r="J45" s="57">
        <v>0</v>
      </c>
      <c r="K45" s="16">
        <v>0</v>
      </c>
      <c r="L45" s="19">
        <v>0</v>
      </c>
      <c r="M45" s="17">
        <v>0</v>
      </c>
      <c r="N45" s="18">
        <v>0</v>
      </c>
      <c r="O45" s="19">
        <v>0</v>
      </c>
      <c r="P45" s="17">
        <v>0</v>
      </c>
      <c r="Q45" s="96">
        <v>0</v>
      </c>
      <c r="R45" s="19">
        <v>0</v>
      </c>
      <c r="S45" s="17">
        <v>0</v>
      </c>
      <c r="T45" s="18">
        <v>0</v>
      </c>
      <c r="U45" s="19">
        <v>0</v>
      </c>
      <c r="V45" s="17">
        <v>0</v>
      </c>
      <c r="W45" s="18">
        <v>0</v>
      </c>
      <c r="X45" s="19">
        <v>0</v>
      </c>
      <c r="Y45" s="17">
        <v>0</v>
      </c>
      <c r="Z45" s="18">
        <v>0</v>
      </c>
      <c r="AA45" s="19">
        <v>0</v>
      </c>
      <c r="AB45" s="17">
        <v>0</v>
      </c>
      <c r="AC45" s="18">
        <v>0</v>
      </c>
      <c r="AD45" s="19">
        <v>0</v>
      </c>
      <c r="AE45" s="17">
        <v>0</v>
      </c>
      <c r="AF45" s="96">
        <v>0</v>
      </c>
      <c r="AG45" s="19">
        <v>0</v>
      </c>
      <c r="AH45" s="17">
        <v>0</v>
      </c>
      <c r="AI45" s="18">
        <v>0</v>
      </c>
      <c r="AJ45" s="19">
        <v>0</v>
      </c>
      <c r="AK45" s="17">
        <v>0</v>
      </c>
      <c r="AL45" s="19">
        <v>0</v>
      </c>
      <c r="AM45" s="19">
        <v>0</v>
      </c>
      <c r="AN45" s="19">
        <v>0</v>
      </c>
      <c r="AO45" s="96">
        <v>4</v>
      </c>
      <c r="AP45" s="19">
        <v>5</v>
      </c>
      <c r="AQ45" s="39">
        <v>9</v>
      </c>
      <c r="AR45" s="18">
        <v>0</v>
      </c>
      <c r="AS45" s="19">
        <v>0</v>
      </c>
      <c r="AT45" s="17">
        <v>0</v>
      </c>
      <c r="AU45" s="96"/>
      <c r="AV45" s="19"/>
      <c r="AW45" s="17"/>
      <c r="AX45" s="18"/>
      <c r="AY45" s="19"/>
      <c r="AZ45" s="17"/>
    </row>
    <row r="46" spans="1:52" ht="15.6" x14ac:dyDescent="0.3">
      <c r="A46" s="1">
        <f>A45+1</f>
        <v>41</v>
      </c>
      <c r="B46" s="11" t="s">
        <v>134</v>
      </c>
      <c r="C46" s="12">
        <f>COUNTIF(K46:AZ46,"&gt;0")</f>
        <v>3</v>
      </c>
      <c r="D46" s="13">
        <f>IF(C46=0,0,E46/C46)</f>
        <v>5.666666666666667</v>
      </c>
      <c r="E46" s="41">
        <f>SUM(K46:AW46)</f>
        <v>17</v>
      </c>
      <c r="F46" s="42">
        <f>SUMIF(K46:AZ46,"&gt;="&amp;LARGE(K46:AZ46,$AX$1))-(COUNTIF(K46:AZ46,"&gt;="&amp;LARGE(K46:AZ46,$AX$1))-$AX$1)*LARGE(K46:AZ46,$AX$1)</f>
        <v>17</v>
      </c>
      <c r="G46" s="41">
        <f>LARGE(K46:AZ46,$AX$1+1)</f>
        <v>0</v>
      </c>
      <c r="H46" s="43">
        <v>1</v>
      </c>
      <c r="I46" s="44">
        <v>0</v>
      </c>
      <c r="J46" s="45">
        <v>0</v>
      </c>
      <c r="K46" s="16">
        <v>0</v>
      </c>
      <c r="L46" s="19">
        <v>0</v>
      </c>
      <c r="M46" s="17">
        <v>0</v>
      </c>
      <c r="N46" s="96">
        <v>5</v>
      </c>
      <c r="O46" s="50">
        <v>10</v>
      </c>
      <c r="P46" s="17">
        <v>2</v>
      </c>
      <c r="Q46" s="96">
        <v>0</v>
      </c>
      <c r="R46" s="19">
        <v>0</v>
      </c>
      <c r="S46" s="17">
        <v>0</v>
      </c>
      <c r="T46" s="96">
        <v>0</v>
      </c>
      <c r="U46" s="19">
        <v>0</v>
      </c>
      <c r="V46" s="17">
        <v>0</v>
      </c>
      <c r="W46" s="96">
        <v>0</v>
      </c>
      <c r="X46" s="19">
        <v>0</v>
      </c>
      <c r="Y46" s="17">
        <v>0</v>
      </c>
      <c r="Z46" s="96">
        <v>0</v>
      </c>
      <c r="AA46" s="19">
        <v>0</v>
      </c>
      <c r="AB46" s="17">
        <v>0</v>
      </c>
      <c r="AC46" s="96">
        <v>0</v>
      </c>
      <c r="AD46" s="19">
        <v>0</v>
      </c>
      <c r="AE46" s="17">
        <v>0</v>
      </c>
      <c r="AF46" s="96">
        <v>0</v>
      </c>
      <c r="AG46" s="19">
        <v>0</v>
      </c>
      <c r="AH46" s="17">
        <v>0</v>
      </c>
      <c r="AI46" s="96">
        <v>0</v>
      </c>
      <c r="AJ46" s="19">
        <v>0</v>
      </c>
      <c r="AK46" s="17">
        <v>0</v>
      </c>
      <c r="AL46" s="19">
        <v>0</v>
      </c>
      <c r="AM46" s="19">
        <v>0</v>
      </c>
      <c r="AN46" s="19">
        <v>0</v>
      </c>
      <c r="AO46" s="96">
        <v>0</v>
      </c>
      <c r="AP46" s="19">
        <v>0</v>
      </c>
      <c r="AQ46" s="17">
        <v>0</v>
      </c>
      <c r="AR46" s="18">
        <v>0</v>
      </c>
      <c r="AS46" s="19">
        <v>0</v>
      </c>
      <c r="AT46" s="17">
        <v>0</v>
      </c>
      <c r="AU46" s="96"/>
      <c r="AV46" s="19"/>
      <c r="AW46" s="17"/>
      <c r="AX46" s="96"/>
      <c r="AY46" s="19"/>
      <c r="AZ46" s="17"/>
    </row>
    <row r="47" spans="1:52" ht="15.6" x14ac:dyDescent="0.3">
      <c r="A47" s="1">
        <f>A46+1</f>
        <v>42</v>
      </c>
      <c r="B47" s="11" t="s">
        <v>151</v>
      </c>
      <c r="C47" s="12">
        <f>COUNTIF(K47:AZ47,"&gt;0")</f>
        <v>3</v>
      </c>
      <c r="D47" s="13">
        <f>IF(C47=0,0,E47/C47)</f>
        <v>5.666666666666667</v>
      </c>
      <c r="E47" s="53">
        <f>SUM(K47:AW47)</f>
        <v>17</v>
      </c>
      <c r="F47" s="54">
        <f>SUMIF(K47:AZ47,"&gt;="&amp;LARGE(K47:AZ47,$AX$1))-(COUNTIF(K47:AZ47,"&gt;="&amp;LARGE(K47:AZ47,$AX$1))-$AX$1)*LARGE(K47:AZ47,$AX$1)</f>
        <v>17</v>
      </c>
      <c r="G47" s="53">
        <f>LARGE(K47:AZ47,$AX$1+1)</f>
        <v>0</v>
      </c>
      <c r="H47" s="55">
        <v>1</v>
      </c>
      <c r="I47" s="56">
        <v>0</v>
      </c>
      <c r="J47" s="57">
        <v>0</v>
      </c>
      <c r="K47" s="16">
        <v>0</v>
      </c>
      <c r="L47" s="19">
        <v>0</v>
      </c>
      <c r="M47" s="17">
        <v>0</v>
      </c>
      <c r="N47" s="18">
        <v>0</v>
      </c>
      <c r="O47" s="19">
        <v>0</v>
      </c>
      <c r="P47" s="17">
        <v>0</v>
      </c>
      <c r="Q47" s="96">
        <v>4</v>
      </c>
      <c r="R47" s="19">
        <v>3</v>
      </c>
      <c r="S47" s="34">
        <v>10</v>
      </c>
      <c r="T47" s="18">
        <v>0</v>
      </c>
      <c r="U47" s="19">
        <v>0</v>
      </c>
      <c r="V47" s="17">
        <v>0</v>
      </c>
      <c r="W47" s="18">
        <v>0</v>
      </c>
      <c r="X47" s="19">
        <v>0</v>
      </c>
      <c r="Y47" s="17">
        <v>0</v>
      </c>
      <c r="Z47" s="18">
        <v>0</v>
      </c>
      <c r="AA47" s="19">
        <v>0</v>
      </c>
      <c r="AB47" s="17">
        <v>0</v>
      </c>
      <c r="AC47" s="18">
        <v>0</v>
      </c>
      <c r="AD47" s="19">
        <v>0</v>
      </c>
      <c r="AE47" s="17">
        <v>0</v>
      </c>
      <c r="AF47" s="96">
        <v>0</v>
      </c>
      <c r="AG47" s="19">
        <v>0</v>
      </c>
      <c r="AH47" s="17">
        <v>0</v>
      </c>
      <c r="AI47" s="18">
        <v>0</v>
      </c>
      <c r="AJ47" s="19">
        <v>0</v>
      </c>
      <c r="AK47" s="17">
        <v>0</v>
      </c>
      <c r="AL47" s="19">
        <v>0</v>
      </c>
      <c r="AM47" s="19">
        <v>0</v>
      </c>
      <c r="AN47" s="19">
        <v>0</v>
      </c>
      <c r="AO47" s="96">
        <v>0</v>
      </c>
      <c r="AP47" s="19">
        <v>0</v>
      </c>
      <c r="AQ47" s="17">
        <v>0</v>
      </c>
      <c r="AR47" s="18">
        <v>0</v>
      </c>
      <c r="AS47" s="19">
        <v>0</v>
      </c>
      <c r="AT47" s="17">
        <v>0</v>
      </c>
      <c r="AU47" s="18"/>
      <c r="AV47" s="19"/>
      <c r="AW47" s="17"/>
      <c r="AX47" s="18"/>
      <c r="AY47" s="19"/>
      <c r="AZ47" s="17"/>
    </row>
    <row r="48" spans="1:52" ht="15.6" x14ac:dyDescent="0.3">
      <c r="A48" s="1">
        <f>A47+1</f>
        <v>43</v>
      </c>
      <c r="B48" s="11" t="s">
        <v>96</v>
      </c>
      <c r="C48" s="12">
        <f>COUNTIF(K48:AZ48,"&gt;0")</f>
        <v>5</v>
      </c>
      <c r="D48" s="13">
        <f>IF(C48=0,0,E48/C48)</f>
        <v>3</v>
      </c>
      <c r="E48" s="14">
        <f>SUM(K48:AW48)</f>
        <v>15</v>
      </c>
      <c r="F48" s="15">
        <f>SUMIF(K48:AZ48,"&gt;="&amp;LARGE(K48:AZ48,$AX$1))-(COUNTIF(K48:AZ48,"&gt;="&amp;LARGE(K48:AZ48,$AX$1))-$AX$1)*LARGE(K48:AZ48,$AX$1)</f>
        <v>15</v>
      </c>
      <c r="G48" s="14">
        <f>LARGE(K48:AZ48,$AX$1+1)</f>
        <v>0</v>
      </c>
      <c r="H48" s="31">
        <v>0</v>
      </c>
      <c r="I48" s="32">
        <v>0</v>
      </c>
      <c r="J48" s="33">
        <v>0</v>
      </c>
      <c r="K48" s="16">
        <v>5</v>
      </c>
      <c r="L48" s="19">
        <v>1</v>
      </c>
      <c r="M48" s="17">
        <v>1</v>
      </c>
      <c r="N48" s="96">
        <v>0</v>
      </c>
      <c r="O48" s="19">
        <v>1</v>
      </c>
      <c r="P48" s="17">
        <v>7</v>
      </c>
      <c r="Q48" s="19">
        <v>0</v>
      </c>
      <c r="R48" s="19">
        <v>0</v>
      </c>
      <c r="S48" s="17">
        <v>0</v>
      </c>
      <c r="T48" s="96">
        <v>0</v>
      </c>
      <c r="U48" s="19">
        <v>0</v>
      </c>
      <c r="V48" s="17">
        <v>0</v>
      </c>
      <c r="W48" s="96">
        <v>0</v>
      </c>
      <c r="X48" s="19">
        <v>0</v>
      </c>
      <c r="Y48" s="17">
        <v>0</v>
      </c>
      <c r="Z48" s="96">
        <v>0</v>
      </c>
      <c r="AA48" s="19">
        <v>0</v>
      </c>
      <c r="AB48" s="17">
        <v>0</v>
      </c>
      <c r="AC48" s="96">
        <v>0</v>
      </c>
      <c r="AD48" s="19">
        <v>0</v>
      </c>
      <c r="AE48" s="17">
        <v>0</v>
      </c>
      <c r="AF48" s="19">
        <v>0</v>
      </c>
      <c r="AG48" s="19">
        <v>0</v>
      </c>
      <c r="AH48" s="17">
        <v>0</v>
      </c>
      <c r="AI48" s="96">
        <v>0</v>
      </c>
      <c r="AJ48" s="19">
        <v>0</v>
      </c>
      <c r="AK48" s="17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7">
        <v>0</v>
      </c>
      <c r="AR48" s="18">
        <v>0</v>
      </c>
      <c r="AS48" s="19">
        <v>0</v>
      </c>
      <c r="AT48" s="17">
        <v>0</v>
      </c>
      <c r="AU48" s="18"/>
      <c r="AV48" s="19"/>
      <c r="AW48" s="17"/>
      <c r="AX48" s="18"/>
      <c r="AY48" s="19"/>
      <c r="AZ48" s="17"/>
    </row>
    <row r="49" spans="1:52" ht="15.6" x14ac:dyDescent="0.3">
      <c r="A49" s="1">
        <f>A48+1</f>
        <v>44</v>
      </c>
      <c r="B49" s="11" t="s">
        <v>162</v>
      </c>
      <c r="C49" s="12">
        <f>COUNTIF(K49:AZ49,"&gt;0")</f>
        <v>2</v>
      </c>
      <c r="D49" s="13">
        <f>IF(C49=0,0,E49/C49)</f>
        <v>6.5</v>
      </c>
      <c r="E49" s="41">
        <f>SUM(K49:AW49)</f>
        <v>13</v>
      </c>
      <c r="F49" s="42">
        <f>SUMIF(K49:AZ49,"&gt;="&amp;LARGE(K49:AZ49,$AX$1))-(COUNTIF(K49:AZ49,"&gt;="&amp;LARGE(K49:AZ49,$AX$1))-$AX$1)*LARGE(K49:AZ49,$AX$1)</f>
        <v>13</v>
      </c>
      <c r="G49" s="41">
        <f>LARGE(K49:AZ49,$AX$1+1)</f>
        <v>0</v>
      </c>
      <c r="H49" s="43">
        <v>1</v>
      </c>
      <c r="I49" s="44">
        <v>0</v>
      </c>
      <c r="J49" s="45">
        <v>0</v>
      </c>
      <c r="K49" s="16">
        <v>0</v>
      </c>
      <c r="L49" s="19">
        <v>0</v>
      </c>
      <c r="M49" s="17">
        <v>0</v>
      </c>
      <c r="N49" s="96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96">
        <v>0</v>
      </c>
      <c r="U49" s="19">
        <v>0</v>
      </c>
      <c r="V49" s="17">
        <v>0</v>
      </c>
      <c r="W49" s="96">
        <v>0</v>
      </c>
      <c r="X49" s="19">
        <v>0</v>
      </c>
      <c r="Y49" s="17">
        <v>0</v>
      </c>
      <c r="Z49" s="98">
        <v>11</v>
      </c>
      <c r="AA49" s="19">
        <v>2</v>
      </c>
      <c r="AB49" s="17">
        <v>0</v>
      </c>
      <c r="AC49" s="96">
        <v>0</v>
      </c>
      <c r="AD49" s="19">
        <v>0</v>
      </c>
      <c r="AE49" s="17">
        <v>0</v>
      </c>
      <c r="AF49" s="19">
        <v>0</v>
      </c>
      <c r="AG49" s="19">
        <v>0</v>
      </c>
      <c r="AH49" s="17">
        <v>0</v>
      </c>
      <c r="AI49" s="96">
        <v>0</v>
      </c>
      <c r="AJ49" s="19">
        <v>0</v>
      </c>
      <c r="AK49" s="17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7">
        <v>0</v>
      </c>
      <c r="AR49" s="96">
        <v>0</v>
      </c>
      <c r="AS49" s="19">
        <v>0</v>
      </c>
      <c r="AT49" s="17">
        <v>0</v>
      </c>
      <c r="AU49" s="96"/>
      <c r="AV49" s="19"/>
      <c r="AW49" s="17"/>
      <c r="AX49" s="96"/>
      <c r="AY49" s="19"/>
      <c r="AZ49" s="17"/>
    </row>
    <row r="50" spans="1:52" ht="15.6" x14ac:dyDescent="0.3">
      <c r="A50" s="1">
        <f>A49+1</f>
        <v>45</v>
      </c>
      <c r="B50" s="11" t="s">
        <v>146</v>
      </c>
      <c r="C50" s="12">
        <f>COUNTIF(K50:AZ50,"&gt;0")</f>
        <v>3</v>
      </c>
      <c r="D50" s="13">
        <f>IF(C50=0,0,E50/C50)</f>
        <v>4</v>
      </c>
      <c r="E50" s="53">
        <f>SUM(K50:AW50)</f>
        <v>12</v>
      </c>
      <c r="F50" s="54">
        <f>SUMIF(K50:AZ50,"&gt;="&amp;LARGE(K50:AZ50,$AX$1))-(COUNTIF(K50:AZ50,"&gt;="&amp;LARGE(K50:AZ50,$AX$1))-$AX$1)*LARGE(K50:AZ50,$AX$1)</f>
        <v>12</v>
      </c>
      <c r="G50" s="53">
        <f>LARGE(K50:AZ50,$AX$1+1)</f>
        <v>0</v>
      </c>
      <c r="H50" s="55">
        <v>0</v>
      </c>
      <c r="I50" s="56">
        <v>0</v>
      </c>
      <c r="J50" s="57">
        <v>1</v>
      </c>
      <c r="K50" s="16">
        <v>2</v>
      </c>
      <c r="L50" s="37">
        <v>7</v>
      </c>
      <c r="M50" s="17">
        <v>3</v>
      </c>
      <c r="N50" s="96">
        <v>0</v>
      </c>
      <c r="O50" s="19">
        <v>0</v>
      </c>
      <c r="P50" s="17">
        <v>0</v>
      </c>
      <c r="Q50" s="19">
        <v>0</v>
      </c>
      <c r="R50" s="19">
        <v>0</v>
      </c>
      <c r="S50" s="17">
        <v>0</v>
      </c>
      <c r="T50" s="96">
        <v>0</v>
      </c>
      <c r="U50" s="19">
        <v>0</v>
      </c>
      <c r="V50" s="17">
        <v>0</v>
      </c>
      <c r="W50" s="96">
        <v>0</v>
      </c>
      <c r="X50" s="19">
        <v>0</v>
      </c>
      <c r="Y50" s="17">
        <v>0</v>
      </c>
      <c r="Z50" s="96">
        <v>0</v>
      </c>
      <c r="AA50" s="19">
        <v>0</v>
      </c>
      <c r="AB50" s="17">
        <v>0</v>
      </c>
      <c r="AC50" s="96">
        <v>0</v>
      </c>
      <c r="AD50" s="19">
        <v>0</v>
      </c>
      <c r="AE50" s="17">
        <v>0</v>
      </c>
      <c r="AF50" s="96">
        <v>0</v>
      </c>
      <c r="AG50" s="19">
        <v>0</v>
      </c>
      <c r="AH50" s="17">
        <v>0</v>
      </c>
      <c r="AI50" s="96">
        <v>0</v>
      </c>
      <c r="AJ50" s="19">
        <v>0</v>
      </c>
      <c r="AK50" s="17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7">
        <v>0</v>
      </c>
      <c r="AR50" s="96">
        <v>0</v>
      </c>
      <c r="AS50" s="19">
        <v>0</v>
      </c>
      <c r="AT50" s="17">
        <v>0</v>
      </c>
      <c r="AU50" s="96"/>
      <c r="AV50" s="19"/>
      <c r="AW50" s="17"/>
      <c r="AX50" s="96"/>
      <c r="AY50" s="19"/>
      <c r="AZ50" s="17"/>
    </row>
    <row r="51" spans="1:52" ht="15.6" x14ac:dyDescent="0.3">
      <c r="A51" s="1">
        <f>ROW(A51)-5</f>
        <v>46</v>
      </c>
      <c r="B51" s="11" t="s">
        <v>94</v>
      </c>
      <c r="C51" s="12">
        <f>COUNTIF(K51:AZ51,"&gt;0")</f>
        <v>2</v>
      </c>
      <c r="D51" s="13">
        <f>IF(C51=0,0,E51/C51)</f>
        <v>6</v>
      </c>
      <c r="E51" s="14">
        <f>SUM(K51:AW51)</f>
        <v>12</v>
      </c>
      <c r="F51" s="15">
        <f>SUMIF(K51:AZ51,"&gt;="&amp;LARGE(K51:AZ51,$AX$1))-(COUNTIF(K51:AZ51,"&gt;="&amp;LARGE(K51:AZ51,$AX$1))-$AX$1)*LARGE(K51:AZ51,$AX$1)</f>
        <v>12</v>
      </c>
      <c r="G51" s="14">
        <f>LARGE(K51:AZ51,$AX$1+1)</f>
        <v>0</v>
      </c>
      <c r="H51" s="31">
        <v>0</v>
      </c>
      <c r="I51" s="32">
        <v>0</v>
      </c>
      <c r="J51" s="33">
        <v>0</v>
      </c>
      <c r="K51" s="16">
        <v>0</v>
      </c>
      <c r="L51" s="19">
        <v>0</v>
      </c>
      <c r="M51" s="17">
        <v>0</v>
      </c>
      <c r="N51" s="18">
        <v>0</v>
      </c>
      <c r="O51" s="19">
        <v>0</v>
      </c>
      <c r="P51" s="17">
        <v>0</v>
      </c>
      <c r="Q51" s="19">
        <v>0</v>
      </c>
      <c r="R51" s="19">
        <v>0</v>
      </c>
      <c r="S51" s="17">
        <v>0</v>
      </c>
      <c r="T51" s="18">
        <v>0</v>
      </c>
      <c r="U51" s="19">
        <v>0</v>
      </c>
      <c r="V51" s="17">
        <v>0</v>
      </c>
      <c r="W51" s="18">
        <v>0</v>
      </c>
      <c r="X51" s="19">
        <v>0</v>
      </c>
      <c r="Y51" s="17">
        <v>0</v>
      </c>
      <c r="Z51" s="18">
        <v>0</v>
      </c>
      <c r="AA51" s="19">
        <v>0</v>
      </c>
      <c r="AB51" s="17">
        <v>0</v>
      </c>
      <c r="AC51" s="18">
        <v>0</v>
      </c>
      <c r="AD51" s="19">
        <v>0</v>
      </c>
      <c r="AE51" s="17">
        <v>0</v>
      </c>
      <c r="AF51" s="96">
        <v>0</v>
      </c>
      <c r="AG51" s="19">
        <v>0</v>
      </c>
      <c r="AH51" s="17">
        <v>0</v>
      </c>
      <c r="AI51" s="18">
        <v>6</v>
      </c>
      <c r="AJ51" s="19">
        <v>6</v>
      </c>
      <c r="AK51" s="17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7">
        <v>0</v>
      </c>
      <c r="AR51" s="18">
        <v>0</v>
      </c>
      <c r="AS51" s="19">
        <v>0</v>
      </c>
      <c r="AT51" s="17">
        <v>0</v>
      </c>
      <c r="AU51" s="18"/>
      <c r="AV51" s="19"/>
      <c r="AW51" s="17"/>
      <c r="AX51" s="18"/>
      <c r="AY51" s="19"/>
      <c r="AZ51" s="17"/>
    </row>
    <row r="52" spans="1:52" ht="15.6" x14ac:dyDescent="0.3">
      <c r="A52" s="40">
        <f>ROW(A52)-5</f>
        <v>47</v>
      </c>
      <c r="B52" s="11" t="s">
        <v>165</v>
      </c>
      <c r="C52" s="12">
        <f>COUNTIF(K52:AZ52,"&gt;0")</f>
        <v>3</v>
      </c>
      <c r="D52" s="13">
        <f>IF(C52=0,0,E52/C52)</f>
        <v>4</v>
      </c>
      <c r="E52" s="53">
        <f>SUM(K52:AW52)</f>
        <v>12</v>
      </c>
      <c r="F52" s="54">
        <f>SUMIF(K52:AZ52,"&gt;="&amp;LARGE(K52:AZ52,$AX$1))-(COUNTIF(K52:AZ52,"&gt;="&amp;LARGE(K52:AZ52,$AX$1))-$AX$1)*LARGE(K52:AZ52,$AX$1)</f>
        <v>12</v>
      </c>
      <c r="G52" s="53">
        <f>LARGE(K52:AZ52,$AX$1+1)</f>
        <v>0</v>
      </c>
      <c r="H52" s="55">
        <v>0</v>
      </c>
      <c r="I52" s="56">
        <v>0</v>
      </c>
      <c r="J52" s="57">
        <v>0</v>
      </c>
      <c r="K52" s="16">
        <v>0</v>
      </c>
      <c r="L52" s="19">
        <v>0</v>
      </c>
      <c r="M52" s="17">
        <v>0</v>
      </c>
      <c r="N52" s="18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18">
        <v>0</v>
      </c>
      <c r="U52" s="19">
        <v>0</v>
      </c>
      <c r="V52" s="17">
        <v>0</v>
      </c>
      <c r="W52" s="18">
        <v>0</v>
      </c>
      <c r="X52" s="19">
        <v>0</v>
      </c>
      <c r="Y52" s="17">
        <v>0</v>
      </c>
      <c r="Z52" s="18">
        <v>0</v>
      </c>
      <c r="AA52" s="19">
        <v>0</v>
      </c>
      <c r="AB52" s="17">
        <v>0</v>
      </c>
      <c r="AC52" s="18">
        <v>5</v>
      </c>
      <c r="AD52" s="19">
        <v>5</v>
      </c>
      <c r="AE52" s="17">
        <v>2</v>
      </c>
      <c r="AF52" s="18">
        <v>0</v>
      </c>
      <c r="AG52" s="19">
        <v>0</v>
      </c>
      <c r="AH52" s="17">
        <v>0</v>
      </c>
      <c r="AI52" s="18">
        <v>0</v>
      </c>
      <c r="AJ52" s="19">
        <v>0</v>
      </c>
      <c r="AK52" s="17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7">
        <v>0</v>
      </c>
      <c r="AR52" s="18">
        <v>0</v>
      </c>
      <c r="AS52" s="19">
        <v>0</v>
      </c>
      <c r="AT52" s="17">
        <v>0</v>
      </c>
      <c r="AU52" s="18"/>
      <c r="AV52" s="19"/>
      <c r="AW52" s="17"/>
      <c r="AX52" s="18"/>
      <c r="AY52" s="19"/>
      <c r="AZ52" s="17"/>
    </row>
    <row r="53" spans="1:52" ht="15.6" x14ac:dyDescent="0.3">
      <c r="A53" s="1">
        <f>A52+1</f>
        <v>48</v>
      </c>
      <c r="B53" s="11" t="s">
        <v>150</v>
      </c>
      <c r="C53" s="12">
        <f>COUNTIF(K53:AZ53,"&gt;0")</f>
        <v>3</v>
      </c>
      <c r="D53" s="13">
        <f>IF(C53=0,0,E53/C53)</f>
        <v>4</v>
      </c>
      <c r="E53" s="53">
        <f>SUM(K53:AW53)</f>
        <v>12</v>
      </c>
      <c r="F53" s="54">
        <f>SUMIF(K53:AZ53,"&gt;="&amp;LARGE(K53:AZ53,$AX$1))-(COUNTIF(K53:AZ53,"&gt;="&amp;LARGE(K53:AZ53,$AX$1))-$AX$1)*LARGE(K53:AZ53,$AX$1)</f>
        <v>12</v>
      </c>
      <c r="G53" s="53">
        <f>LARGE(K53:AZ53,$AX$1+1)</f>
        <v>0</v>
      </c>
      <c r="H53" s="55">
        <v>0</v>
      </c>
      <c r="I53" s="56">
        <v>0</v>
      </c>
      <c r="J53" s="57">
        <v>1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2</v>
      </c>
      <c r="R53" s="36">
        <v>7</v>
      </c>
      <c r="S53" s="16">
        <v>3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7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7">
        <v>0</v>
      </c>
      <c r="AR53" s="96">
        <v>0</v>
      </c>
      <c r="AS53" s="19">
        <v>0</v>
      </c>
      <c r="AT53" s="17">
        <v>0</v>
      </c>
      <c r="AU53" s="18"/>
      <c r="AV53" s="19"/>
      <c r="AW53" s="17"/>
      <c r="AX53" s="18"/>
      <c r="AY53" s="19"/>
      <c r="AZ53" s="17"/>
    </row>
    <row r="54" spans="1:52" ht="15.6" x14ac:dyDescent="0.3">
      <c r="A54" s="1">
        <f>A53+1</f>
        <v>49</v>
      </c>
      <c r="B54" s="11" t="s">
        <v>154</v>
      </c>
      <c r="C54" s="12">
        <f>COUNTIF(K54:AZ54,"&gt;0")</f>
        <v>2</v>
      </c>
      <c r="D54" s="13">
        <f>IF(C54=0,0,E54/C54)</f>
        <v>5.5</v>
      </c>
      <c r="E54" s="14">
        <f>SUM(K54:AW54)</f>
        <v>11</v>
      </c>
      <c r="F54" s="15">
        <f>SUMIF(K54:AZ54,"&gt;="&amp;LARGE(K54:AZ54,$AX$1))-(COUNTIF(K54:AZ54,"&gt;="&amp;LARGE(K54:AZ54,$AX$1))-$AX$1)*LARGE(K54:AZ54,$AX$1)</f>
        <v>11</v>
      </c>
      <c r="G54" s="14">
        <f>LARGE(K54:AZ54,$AX$1+1)</f>
        <v>0</v>
      </c>
      <c r="H54" s="31">
        <v>0</v>
      </c>
      <c r="I54" s="32">
        <v>1</v>
      </c>
      <c r="J54" s="33">
        <v>0</v>
      </c>
      <c r="K54" s="16">
        <v>0</v>
      </c>
      <c r="L54" s="19">
        <v>0</v>
      </c>
      <c r="M54" s="17">
        <v>0</v>
      </c>
      <c r="N54" s="96">
        <v>0</v>
      </c>
      <c r="O54" s="19">
        <v>0</v>
      </c>
      <c r="P54" s="17">
        <v>0</v>
      </c>
      <c r="Q54" s="96">
        <v>0</v>
      </c>
      <c r="R54" s="38">
        <v>9</v>
      </c>
      <c r="S54" s="17">
        <v>2</v>
      </c>
      <c r="T54" s="96">
        <v>0</v>
      </c>
      <c r="U54" s="19">
        <v>0</v>
      </c>
      <c r="V54" s="17">
        <v>0</v>
      </c>
      <c r="W54" s="96">
        <v>0</v>
      </c>
      <c r="X54" s="19">
        <v>0</v>
      </c>
      <c r="Y54" s="17">
        <v>0</v>
      </c>
      <c r="Z54" s="96">
        <v>0</v>
      </c>
      <c r="AA54" s="19">
        <v>0</v>
      </c>
      <c r="AB54" s="17">
        <v>0</v>
      </c>
      <c r="AC54" s="96">
        <v>0</v>
      </c>
      <c r="AD54" s="19">
        <v>0</v>
      </c>
      <c r="AE54" s="17">
        <v>0</v>
      </c>
      <c r="AF54" s="96">
        <v>0</v>
      </c>
      <c r="AG54" s="19">
        <v>0</v>
      </c>
      <c r="AH54" s="17">
        <v>0</v>
      </c>
      <c r="AI54" s="96">
        <v>0</v>
      </c>
      <c r="AJ54" s="19">
        <v>0</v>
      </c>
      <c r="AK54" s="17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7">
        <v>0</v>
      </c>
      <c r="AR54" s="96">
        <v>0</v>
      </c>
      <c r="AS54" s="19">
        <v>0</v>
      </c>
      <c r="AT54" s="17">
        <v>0</v>
      </c>
      <c r="AU54" s="96"/>
      <c r="AV54" s="19"/>
      <c r="AW54" s="17"/>
      <c r="AX54" s="96"/>
      <c r="AY54" s="19"/>
      <c r="AZ54" s="17"/>
    </row>
    <row r="55" spans="1:52" ht="15.6" x14ac:dyDescent="0.3">
      <c r="A55" s="1">
        <f>A54+1</f>
        <v>50</v>
      </c>
      <c r="B55" s="11" t="s">
        <v>161</v>
      </c>
      <c r="C55" s="12">
        <f>COUNTIF(K55:AZ55,"&gt;0")</f>
        <v>2</v>
      </c>
      <c r="D55" s="13">
        <f>IF(C55=0,0,E55/C55)</f>
        <v>5</v>
      </c>
      <c r="E55" s="14">
        <f>SUM(K55:AW55)</f>
        <v>10</v>
      </c>
      <c r="F55" s="15">
        <f>SUMIF(K55:AZ55,"&gt;="&amp;LARGE(K55:AZ55,$AX$1))-(COUNTIF(K55:AZ55,"&gt;="&amp;LARGE(K55:AZ55,$AX$1))-$AX$1)*LARGE(K55:AZ55,$AX$1)</f>
        <v>10</v>
      </c>
      <c r="G55" s="14">
        <f>LARGE(K55:AZ55,$AX$1+1)</f>
        <v>0</v>
      </c>
      <c r="H55" s="31">
        <v>0</v>
      </c>
      <c r="I55" s="32">
        <v>1</v>
      </c>
      <c r="J55" s="33">
        <v>0</v>
      </c>
      <c r="K55" s="16">
        <v>0</v>
      </c>
      <c r="L55" s="19">
        <v>0</v>
      </c>
      <c r="M55" s="17">
        <v>0</v>
      </c>
      <c r="N55" s="96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96">
        <v>0</v>
      </c>
      <c r="U55" s="19">
        <v>0</v>
      </c>
      <c r="V55" s="17">
        <v>0</v>
      </c>
      <c r="W55" s="96">
        <v>0</v>
      </c>
      <c r="X55" s="38">
        <v>8</v>
      </c>
      <c r="Y55" s="17">
        <v>2</v>
      </c>
      <c r="Z55" s="96">
        <v>0</v>
      </c>
      <c r="AA55" s="19">
        <v>0</v>
      </c>
      <c r="AB55" s="17">
        <v>0</v>
      </c>
      <c r="AC55" s="96">
        <v>0</v>
      </c>
      <c r="AD55" s="19">
        <v>0</v>
      </c>
      <c r="AE55" s="17">
        <v>0</v>
      </c>
      <c r="AF55" s="96">
        <v>0</v>
      </c>
      <c r="AG55" s="19">
        <v>0</v>
      </c>
      <c r="AH55" s="17">
        <v>0</v>
      </c>
      <c r="AI55" s="96">
        <v>0</v>
      </c>
      <c r="AJ55" s="19">
        <v>0</v>
      </c>
      <c r="AK55" s="17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7">
        <v>0</v>
      </c>
      <c r="AR55" s="96">
        <v>0</v>
      </c>
      <c r="AS55" s="19">
        <v>0</v>
      </c>
      <c r="AT55" s="17">
        <v>0</v>
      </c>
      <c r="AU55" s="96"/>
      <c r="AV55" s="19"/>
      <c r="AW55" s="17"/>
      <c r="AX55" s="96"/>
      <c r="AY55" s="19"/>
      <c r="AZ55" s="17"/>
    </row>
    <row r="56" spans="1:52" ht="15.6" x14ac:dyDescent="0.3">
      <c r="A56" s="40">
        <f>ROW(A56)-5</f>
        <v>51</v>
      </c>
      <c r="B56" s="11" t="s">
        <v>168</v>
      </c>
      <c r="C56" s="12">
        <f>COUNTIF(K56:AZ56,"&gt;0")</f>
        <v>2</v>
      </c>
      <c r="D56" s="13">
        <f>IF(C56=0,0,E56/C56)</f>
        <v>4.5</v>
      </c>
      <c r="E56" s="41">
        <f>SUM(K56:AW56)</f>
        <v>9</v>
      </c>
      <c r="F56" s="42">
        <f>SUMIF(K56:AZ56,"&gt;="&amp;LARGE(K56:AZ56,$AX$1))-(COUNTIF(K56:AZ56,"&gt;="&amp;LARGE(K56:AZ56,$AX$1))-$AX$1)*LARGE(K56:AZ56,$AX$1)</f>
        <v>9</v>
      </c>
      <c r="G56" s="41">
        <f>LARGE(K56:AZ56,$AX$1+1)</f>
        <v>0</v>
      </c>
      <c r="H56" s="43">
        <v>0</v>
      </c>
      <c r="I56" s="44">
        <v>0</v>
      </c>
      <c r="J56" s="45">
        <v>0</v>
      </c>
      <c r="K56" s="16">
        <v>0</v>
      </c>
      <c r="L56" s="19">
        <v>0</v>
      </c>
      <c r="M56" s="17">
        <v>0</v>
      </c>
      <c r="N56" s="96">
        <v>0</v>
      </c>
      <c r="O56" s="19">
        <v>0</v>
      </c>
      <c r="P56" s="17">
        <v>0</v>
      </c>
      <c r="Q56" s="19">
        <v>0</v>
      </c>
      <c r="R56" s="19">
        <v>0</v>
      </c>
      <c r="S56" s="17">
        <v>0</v>
      </c>
      <c r="T56" s="96">
        <v>0</v>
      </c>
      <c r="U56" s="19">
        <v>0</v>
      </c>
      <c r="V56" s="17">
        <v>0</v>
      </c>
      <c r="W56" s="96">
        <v>0</v>
      </c>
      <c r="X56" s="19">
        <v>0</v>
      </c>
      <c r="Y56" s="17">
        <v>0</v>
      </c>
      <c r="Z56" s="96">
        <v>0</v>
      </c>
      <c r="AA56" s="19">
        <v>0</v>
      </c>
      <c r="AB56" s="17">
        <v>0</v>
      </c>
      <c r="AC56" s="96">
        <v>0</v>
      </c>
      <c r="AD56" s="19">
        <v>0</v>
      </c>
      <c r="AE56" s="17">
        <v>0</v>
      </c>
      <c r="AF56" s="96">
        <v>0</v>
      </c>
      <c r="AG56" s="19">
        <v>0</v>
      </c>
      <c r="AH56" s="17">
        <v>0</v>
      </c>
      <c r="AI56" s="96">
        <v>5</v>
      </c>
      <c r="AJ56" s="19">
        <v>4</v>
      </c>
      <c r="AK56" s="17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7">
        <v>0</v>
      </c>
      <c r="AR56" s="96">
        <v>0</v>
      </c>
      <c r="AS56" s="19">
        <v>0</v>
      </c>
      <c r="AT56" s="17">
        <v>0</v>
      </c>
      <c r="AU56" s="96"/>
      <c r="AV56" s="19"/>
      <c r="AW56" s="17"/>
      <c r="AX56" s="96"/>
      <c r="AY56" s="19"/>
      <c r="AZ56" s="17"/>
    </row>
    <row r="57" spans="1:52" ht="15.6" x14ac:dyDescent="0.3">
      <c r="A57" s="1">
        <f>A56+1</f>
        <v>52</v>
      </c>
      <c r="B57" s="11" t="s">
        <v>80</v>
      </c>
      <c r="C57" s="12">
        <f>COUNTIF(K57:AZ57,"&gt;0")</f>
        <v>3</v>
      </c>
      <c r="D57" s="13">
        <f>IF(C57=0,0,E57/C57)</f>
        <v>2.6666666666666665</v>
      </c>
      <c r="E57" s="14">
        <f>SUM(K57:AW57)</f>
        <v>8</v>
      </c>
      <c r="F57" s="15">
        <f>SUMIF(K57:AZ57,"&gt;="&amp;LARGE(K57:AZ57,$AX$1))-(COUNTIF(K57:AZ57,"&gt;="&amp;LARGE(K57:AZ57,$AX$1))-$AX$1)*LARGE(K57:AZ57,$AX$1)</f>
        <v>8</v>
      </c>
      <c r="G57" s="14">
        <f>LARGE(K57:AZ57,$AX$1+1)</f>
        <v>0</v>
      </c>
      <c r="H57" s="31">
        <v>0</v>
      </c>
      <c r="I57" s="32">
        <v>0</v>
      </c>
      <c r="J57" s="33">
        <v>0</v>
      </c>
      <c r="K57" s="16">
        <v>0</v>
      </c>
      <c r="L57" s="19">
        <v>0</v>
      </c>
      <c r="M57" s="17">
        <v>0</v>
      </c>
      <c r="N57" s="18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18">
        <v>0</v>
      </c>
      <c r="U57" s="19">
        <v>0</v>
      </c>
      <c r="V57" s="17">
        <v>0</v>
      </c>
      <c r="W57" s="18">
        <v>0</v>
      </c>
      <c r="X57" s="19">
        <v>0</v>
      </c>
      <c r="Y57" s="17">
        <v>0</v>
      </c>
      <c r="Z57" s="18">
        <v>2</v>
      </c>
      <c r="AA57" s="19">
        <v>3</v>
      </c>
      <c r="AB57" s="17">
        <v>3</v>
      </c>
      <c r="AC57" s="18">
        <v>0</v>
      </c>
      <c r="AD57" s="19">
        <v>0</v>
      </c>
      <c r="AE57" s="17">
        <v>0</v>
      </c>
      <c r="AF57" s="18">
        <v>0</v>
      </c>
      <c r="AG57" s="19">
        <v>0</v>
      </c>
      <c r="AH57" s="17">
        <v>0</v>
      </c>
      <c r="AI57" s="18">
        <v>0</v>
      </c>
      <c r="AJ57" s="19">
        <v>0</v>
      </c>
      <c r="AK57" s="17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7">
        <v>0</v>
      </c>
      <c r="AR57" s="18">
        <v>0</v>
      </c>
      <c r="AS57" s="19">
        <v>0</v>
      </c>
      <c r="AT57" s="17">
        <v>0</v>
      </c>
      <c r="AU57" s="18"/>
      <c r="AV57" s="19"/>
      <c r="AW57" s="17"/>
      <c r="AX57" s="18"/>
      <c r="AY57" s="19"/>
      <c r="AZ57" s="17"/>
    </row>
    <row r="58" spans="1:52" ht="15.6" x14ac:dyDescent="0.3">
      <c r="A58" s="40">
        <f>ROW(A58)-5</f>
        <v>53</v>
      </c>
      <c r="B58" s="11" t="s">
        <v>163</v>
      </c>
      <c r="C58" s="12">
        <f>COUNTIF(K58:AZ58,"&gt;0")</f>
        <v>2</v>
      </c>
      <c r="D58" s="13">
        <f>IF(C58=0,0,E58/C58)</f>
        <v>3.5</v>
      </c>
      <c r="E58" s="14">
        <f>SUM(K58:AW58)</f>
        <v>7</v>
      </c>
      <c r="F58" s="15">
        <f>SUMIF(K58:AZ58,"&gt;="&amp;LARGE(K58:AZ58,$AX$1))-(COUNTIF(K58:AZ58,"&gt;="&amp;LARGE(K58:AZ58,$AX$1))-$AX$1)*LARGE(K58:AZ58,$AX$1)</f>
        <v>7</v>
      </c>
      <c r="G58" s="14">
        <f>LARGE(K58:AZ58,$AX$1+1)</f>
        <v>0</v>
      </c>
      <c r="H58" s="31">
        <v>0</v>
      </c>
      <c r="I58" s="32">
        <v>0</v>
      </c>
      <c r="J58" s="33">
        <v>0</v>
      </c>
      <c r="K58" s="16">
        <v>0</v>
      </c>
      <c r="L58" s="19">
        <v>0</v>
      </c>
      <c r="M58" s="17">
        <v>0</v>
      </c>
      <c r="N58" s="96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96">
        <v>0</v>
      </c>
      <c r="U58" s="19">
        <v>0</v>
      </c>
      <c r="V58" s="17">
        <v>0</v>
      </c>
      <c r="W58" s="96">
        <v>0</v>
      </c>
      <c r="X58" s="19">
        <v>0</v>
      </c>
      <c r="Y58" s="17">
        <v>0</v>
      </c>
      <c r="Z58" s="96">
        <v>0</v>
      </c>
      <c r="AA58" s="19">
        <v>0</v>
      </c>
      <c r="AB58" s="17">
        <v>0</v>
      </c>
      <c r="AC58" s="96">
        <v>6</v>
      </c>
      <c r="AD58" s="19">
        <v>0</v>
      </c>
      <c r="AE58" s="17">
        <v>0</v>
      </c>
      <c r="AF58" s="96">
        <v>0</v>
      </c>
      <c r="AG58" s="19">
        <v>0</v>
      </c>
      <c r="AH58" s="17">
        <v>0</v>
      </c>
      <c r="AI58" s="96">
        <v>0</v>
      </c>
      <c r="AJ58" s="19">
        <v>0</v>
      </c>
      <c r="AK58" s="17">
        <v>0</v>
      </c>
      <c r="AL58" s="19">
        <v>1</v>
      </c>
      <c r="AM58" s="19">
        <v>0</v>
      </c>
      <c r="AN58" s="19">
        <v>0</v>
      </c>
      <c r="AO58" s="19">
        <v>0</v>
      </c>
      <c r="AP58" s="19">
        <v>0</v>
      </c>
      <c r="AQ58" s="17">
        <v>0</v>
      </c>
      <c r="AR58" s="96">
        <v>0</v>
      </c>
      <c r="AS58" s="19">
        <v>0</v>
      </c>
      <c r="AT58" s="17">
        <v>0</v>
      </c>
      <c r="AU58" s="96"/>
      <c r="AV58" s="19"/>
      <c r="AW58" s="17"/>
      <c r="AX58" s="96"/>
      <c r="AY58" s="19"/>
      <c r="AZ58" s="17"/>
    </row>
    <row r="59" spans="1:52" ht="15.6" x14ac:dyDescent="0.3">
      <c r="A59" s="1">
        <f>A58+1</f>
        <v>54</v>
      </c>
      <c r="B59" s="11" t="s">
        <v>156</v>
      </c>
      <c r="C59" s="12">
        <f>COUNTIF(K59:AZ59,"&gt;0")</f>
        <v>3</v>
      </c>
      <c r="D59" s="13">
        <f>IF(C59=0,0,E59/C59)</f>
        <v>2</v>
      </c>
      <c r="E59" s="41">
        <f>SUM(K59:AW59)</f>
        <v>6</v>
      </c>
      <c r="F59" s="42">
        <f>SUMIF(K59:AZ59,"&gt;="&amp;LARGE(K59:AZ59,$AX$1))-(COUNTIF(K59:AZ59,"&gt;="&amp;LARGE(K59:AZ59,$AX$1))-$AX$1)*LARGE(K59:AZ59,$AX$1)</f>
        <v>6</v>
      </c>
      <c r="G59" s="41">
        <f>LARGE(K59:AZ59,$AX$1+1)</f>
        <v>0</v>
      </c>
      <c r="H59" s="43">
        <v>0</v>
      </c>
      <c r="I59" s="44">
        <v>0</v>
      </c>
      <c r="J59" s="45">
        <v>0</v>
      </c>
      <c r="K59" s="16">
        <v>0</v>
      </c>
      <c r="L59" s="19">
        <v>0</v>
      </c>
      <c r="M59" s="17">
        <v>0</v>
      </c>
      <c r="N59" s="18">
        <v>0</v>
      </c>
      <c r="O59" s="19">
        <v>0</v>
      </c>
      <c r="P59" s="17">
        <v>0</v>
      </c>
      <c r="Q59" s="19">
        <v>0</v>
      </c>
      <c r="R59" s="19">
        <v>0</v>
      </c>
      <c r="S59" s="17">
        <v>0</v>
      </c>
      <c r="T59" s="18">
        <v>2</v>
      </c>
      <c r="U59" s="19">
        <v>1</v>
      </c>
      <c r="V59" s="17">
        <v>3</v>
      </c>
      <c r="W59" s="18">
        <v>0</v>
      </c>
      <c r="X59" s="19">
        <v>0</v>
      </c>
      <c r="Y59" s="17">
        <v>0</v>
      </c>
      <c r="Z59" s="18">
        <v>0</v>
      </c>
      <c r="AA59" s="19">
        <v>0</v>
      </c>
      <c r="AB59" s="17">
        <v>0</v>
      </c>
      <c r="AC59" s="18">
        <v>0</v>
      </c>
      <c r="AD59" s="19">
        <v>0</v>
      </c>
      <c r="AE59" s="17">
        <v>0</v>
      </c>
      <c r="AF59" s="18">
        <v>0</v>
      </c>
      <c r="AG59" s="19">
        <v>0</v>
      </c>
      <c r="AH59" s="17">
        <v>0</v>
      </c>
      <c r="AI59" s="18">
        <v>0</v>
      </c>
      <c r="AJ59" s="19">
        <v>0</v>
      </c>
      <c r="AK59" s="17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7">
        <v>0</v>
      </c>
      <c r="AR59" s="18">
        <v>0</v>
      </c>
      <c r="AS59" s="19">
        <v>0</v>
      </c>
      <c r="AT59" s="17">
        <v>0</v>
      </c>
      <c r="AU59" s="18"/>
      <c r="AV59" s="19"/>
      <c r="AW59" s="17"/>
      <c r="AX59" s="18"/>
      <c r="AY59" s="19"/>
      <c r="AZ59" s="17"/>
    </row>
    <row r="60" spans="1:52" ht="15.6" x14ac:dyDescent="0.3">
      <c r="A60" s="1">
        <f>A59+1</f>
        <v>55</v>
      </c>
      <c r="B60" s="11" t="s">
        <v>141</v>
      </c>
      <c r="C60" s="12">
        <f>COUNTIF(K60:AZ60,"&gt;0")</f>
        <v>3</v>
      </c>
      <c r="D60" s="13">
        <f>IF(C60=0,0,E60/C60)</f>
        <v>1.3333333333333333</v>
      </c>
      <c r="E60" s="53">
        <f>SUM(K60:AW60)</f>
        <v>4</v>
      </c>
      <c r="F60" s="54">
        <f>SUMIF(K60:AZ60,"&gt;="&amp;LARGE(K60:AZ60,$AX$1))-(COUNTIF(K60:AZ60,"&gt;="&amp;LARGE(K60:AZ60,$AX$1))-$AX$1)*LARGE(K60:AZ60,$AX$1)</f>
        <v>4</v>
      </c>
      <c r="G60" s="53">
        <f>LARGE(K60:AZ60,$AX$1+1)</f>
        <v>0</v>
      </c>
      <c r="H60" s="55">
        <v>0</v>
      </c>
      <c r="I60" s="56">
        <v>0</v>
      </c>
      <c r="J60" s="57">
        <v>0</v>
      </c>
      <c r="K60" s="16">
        <v>0</v>
      </c>
      <c r="L60" s="19">
        <v>0</v>
      </c>
      <c r="M60" s="17">
        <v>0</v>
      </c>
      <c r="N60" s="96">
        <v>0</v>
      </c>
      <c r="O60" s="19">
        <v>0</v>
      </c>
      <c r="P60" s="17">
        <v>0</v>
      </c>
      <c r="Q60" s="19">
        <v>1</v>
      </c>
      <c r="R60" s="19">
        <v>0</v>
      </c>
      <c r="S60" s="17">
        <v>0</v>
      </c>
      <c r="T60" s="96">
        <v>0</v>
      </c>
      <c r="U60" s="19">
        <v>0</v>
      </c>
      <c r="V60" s="17">
        <v>0</v>
      </c>
      <c r="W60" s="96">
        <v>2</v>
      </c>
      <c r="X60" s="19">
        <v>1</v>
      </c>
      <c r="Y60" s="17">
        <v>0</v>
      </c>
      <c r="Z60" s="96">
        <v>0</v>
      </c>
      <c r="AA60" s="19">
        <v>0</v>
      </c>
      <c r="AB60" s="17">
        <v>0</v>
      </c>
      <c r="AC60" s="96">
        <v>0</v>
      </c>
      <c r="AD60" s="19">
        <v>0</v>
      </c>
      <c r="AE60" s="17">
        <v>0</v>
      </c>
      <c r="AF60" s="96">
        <v>0</v>
      </c>
      <c r="AG60" s="19">
        <v>0</v>
      </c>
      <c r="AH60" s="17">
        <v>0</v>
      </c>
      <c r="AI60" s="96">
        <v>0</v>
      </c>
      <c r="AJ60" s="19">
        <v>0</v>
      </c>
      <c r="AK60" s="17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7">
        <v>0</v>
      </c>
      <c r="AR60" s="18">
        <v>0</v>
      </c>
      <c r="AS60" s="19">
        <v>0</v>
      </c>
      <c r="AT60" s="17">
        <v>0</v>
      </c>
      <c r="AU60" s="96"/>
      <c r="AV60" s="19"/>
      <c r="AW60" s="17"/>
      <c r="AX60" s="96"/>
      <c r="AY60" s="19"/>
      <c r="AZ60" s="17"/>
    </row>
    <row r="61" spans="1:52" ht="15.6" x14ac:dyDescent="0.3">
      <c r="A61" s="1">
        <f>ROW(A61)-5</f>
        <v>56</v>
      </c>
      <c r="B61" s="11" t="s">
        <v>169</v>
      </c>
      <c r="C61" s="12">
        <f>COUNTIF(K61:AZ61,"&gt;0")</f>
        <v>2</v>
      </c>
      <c r="D61" s="13">
        <f>IF(C61=0,0,E61/C61)</f>
        <v>2</v>
      </c>
      <c r="E61" s="14">
        <f>SUM(K61:AW61)</f>
        <v>4</v>
      </c>
      <c r="F61" s="15">
        <f>SUMIF(K61:AZ61,"&gt;="&amp;LARGE(K61:AZ61,$AX$1))-(COUNTIF(K61:AZ61,"&gt;="&amp;LARGE(K61:AZ61,$AX$1))-$AX$1)*LARGE(K61:AZ61,$AX$1)</f>
        <v>4</v>
      </c>
      <c r="G61" s="14">
        <f>LARGE(K61:AZ61,$AX$1+1)</f>
        <v>0</v>
      </c>
      <c r="H61" s="31">
        <v>0</v>
      </c>
      <c r="I61" s="32">
        <v>0</v>
      </c>
      <c r="J61" s="33">
        <v>0</v>
      </c>
      <c r="K61" s="16">
        <v>0</v>
      </c>
      <c r="L61" s="19">
        <v>0</v>
      </c>
      <c r="M61" s="17">
        <v>0</v>
      </c>
      <c r="N61" s="18">
        <v>0</v>
      </c>
      <c r="O61" s="19">
        <v>0</v>
      </c>
      <c r="P61" s="17">
        <v>0</v>
      </c>
      <c r="Q61" s="19">
        <v>0</v>
      </c>
      <c r="R61" s="19">
        <v>0</v>
      </c>
      <c r="S61" s="17">
        <v>0</v>
      </c>
      <c r="T61" s="18">
        <v>0</v>
      </c>
      <c r="U61" s="19">
        <v>0</v>
      </c>
      <c r="V61" s="17">
        <v>0</v>
      </c>
      <c r="W61" s="18">
        <v>0</v>
      </c>
      <c r="X61" s="19">
        <v>0</v>
      </c>
      <c r="Y61" s="17">
        <v>0</v>
      </c>
      <c r="Z61" s="18">
        <v>0</v>
      </c>
      <c r="AA61" s="19">
        <v>0</v>
      </c>
      <c r="AB61" s="17">
        <v>0</v>
      </c>
      <c r="AC61" s="18">
        <v>0</v>
      </c>
      <c r="AD61" s="19">
        <v>0</v>
      </c>
      <c r="AE61" s="17">
        <v>0</v>
      </c>
      <c r="AF61" s="18">
        <v>0</v>
      </c>
      <c r="AG61" s="19">
        <v>0</v>
      </c>
      <c r="AH61" s="17">
        <v>0</v>
      </c>
      <c r="AI61" s="18">
        <v>0</v>
      </c>
      <c r="AJ61" s="19">
        <v>0</v>
      </c>
      <c r="AK61" s="17">
        <v>0</v>
      </c>
      <c r="AL61" s="19">
        <v>2</v>
      </c>
      <c r="AM61" s="19">
        <v>2</v>
      </c>
      <c r="AN61" s="19">
        <v>0</v>
      </c>
      <c r="AO61" s="19">
        <v>0</v>
      </c>
      <c r="AP61" s="19">
        <v>0</v>
      </c>
      <c r="AQ61" s="60">
        <v>0</v>
      </c>
      <c r="AR61" s="47">
        <v>0</v>
      </c>
      <c r="AS61" s="19">
        <v>0</v>
      </c>
      <c r="AT61" s="17">
        <v>0</v>
      </c>
      <c r="AU61" s="18"/>
      <c r="AV61" s="19"/>
      <c r="AW61" s="17"/>
      <c r="AX61" s="18"/>
      <c r="AY61" s="19"/>
      <c r="AZ61" s="17"/>
    </row>
    <row r="62" spans="1:52" ht="15.6" x14ac:dyDescent="0.3">
      <c r="A62" s="1">
        <f>A61+1</f>
        <v>57</v>
      </c>
      <c r="B62" s="11" t="s">
        <v>83</v>
      </c>
      <c r="C62" s="12">
        <f>COUNTIF(K62:AZ62,"&gt;0")</f>
        <v>1</v>
      </c>
      <c r="D62" s="13">
        <f>IF(C62=0,0,E62/C62)</f>
        <v>4</v>
      </c>
      <c r="E62" s="14">
        <f>SUM(K62:AW62)</f>
        <v>4</v>
      </c>
      <c r="F62" s="15">
        <f>SUMIF(K62:AZ62,"&gt;="&amp;LARGE(K62:AZ62,$AX$1))-(COUNTIF(K62:AZ62,"&gt;="&amp;LARGE(K62:AZ62,$AX$1))-$AX$1)*LARGE(K62:AZ62,$AX$1)</f>
        <v>4</v>
      </c>
      <c r="G62" s="14">
        <f>LARGE(K62:AZ62,$AX$1+1)</f>
        <v>0</v>
      </c>
      <c r="H62" s="31">
        <v>0</v>
      </c>
      <c r="I62" s="32">
        <v>0</v>
      </c>
      <c r="J62" s="33">
        <v>0</v>
      </c>
      <c r="K62" s="16">
        <v>4</v>
      </c>
      <c r="L62" s="19">
        <v>0</v>
      </c>
      <c r="M62" s="17">
        <v>0</v>
      </c>
      <c r="N62" s="18">
        <v>0</v>
      </c>
      <c r="O62" s="19">
        <v>0</v>
      </c>
      <c r="P62" s="17">
        <v>0</v>
      </c>
      <c r="Q62" s="19">
        <v>0</v>
      </c>
      <c r="R62" s="19">
        <v>0</v>
      </c>
      <c r="S62" s="17">
        <v>0</v>
      </c>
      <c r="T62" s="18">
        <v>0</v>
      </c>
      <c r="U62" s="19">
        <v>0</v>
      </c>
      <c r="V62" s="17">
        <v>0</v>
      </c>
      <c r="W62" s="18">
        <v>0</v>
      </c>
      <c r="X62" s="19">
        <v>0</v>
      </c>
      <c r="Y62" s="17">
        <v>0</v>
      </c>
      <c r="Z62" s="18">
        <v>0</v>
      </c>
      <c r="AA62" s="19">
        <v>0</v>
      </c>
      <c r="AB62" s="17">
        <v>0</v>
      </c>
      <c r="AC62" s="18">
        <v>0</v>
      </c>
      <c r="AD62" s="19">
        <v>0</v>
      </c>
      <c r="AE62" s="17">
        <v>0</v>
      </c>
      <c r="AF62" s="18">
        <v>0</v>
      </c>
      <c r="AG62" s="19">
        <v>0</v>
      </c>
      <c r="AH62" s="17">
        <v>0</v>
      </c>
      <c r="AI62" s="18">
        <v>0</v>
      </c>
      <c r="AJ62" s="19">
        <v>0</v>
      </c>
      <c r="AK62" s="17">
        <v>0</v>
      </c>
      <c r="AL62" s="19">
        <v>0</v>
      </c>
      <c r="AM62" s="19">
        <v>0</v>
      </c>
      <c r="AN62" s="19">
        <v>0</v>
      </c>
      <c r="AO62" s="96">
        <v>0</v>
      </c>
      <c r="AP62" s="19">
        <v>0</v>
      </c>
      <c r="AQ62" s="17">
        <v>0</v>
      </c>
      <c r="AR62" s="18">
        <v>0</v>
      </c>
      <c r="AS62" s="19">
        <v>0</v>
      </c>
      <c r="AT62" s="17">
        <v>0</v>
      </c>
      <c r="AU62" s="18"/>
      <c r="AV62" s="19"/>
      <c r="AW62" s="17"/>
      <c r="AX62" s="18"/>
      <c r="AY62" s="19"/>
      <c r="AZ62" s="17"/>
    </row>
    <row r="63" spans="1:52" ht="15.6" x14ac:dyDescent="0.3">
      <c r="A63" s="1">
        <f>A62+1</f>
        <v>58</v>
      </c>
      <c r="B63" s="11" t="s">
        <v>116</v>
      </c>
      <c r="C63" s="12">
        <f>COUNTIF(K63:AZ63,"&gt;0")</f>
        <v>0</v>
      </c>
      <c r="D63" s="13">
        <f>IF(C63=0,0,E63/C63)</f>
        <v>0</v>
      </c>
      <c r="E63" s="41">
        <f>SUM(K63:AW63)</f>
        <v>0</v>
      </c>
      <c r="F63" s="15">
        <f>SUMIF(K63:AZ63,"&gt;="&amp;LARGE(K63:AZ63,$AX$1))-(COUNTIF(K63:AZ63,"&gt;="&amp;LARGE(K63:AZ63,$AX$1))-$AX$1)*LARGE(K63:AZ63,$AX$1)</f>
        <v>0</v>
      </c>
      <c r="G63" s="41">
        <f>LARGE(K63:AZ63,$AX$1+1)</f>
        <v>0</v>
      </c>
      <c r="H63" s="43">
        <v>0</v>
      </c>
      <c r="I63" s="44">
        <v>0</v>
      </c>
      <c r="J63" s="45">
        <v>0</v>
      </c>
      <c r="K63" s="16">
        <v>0</v>
      </c>
      <c r="L63" s="19">
        <v>0</v>
      </c>
      <c r="M63" s="17">
        <v>0</v>
      </c>
      <c r="N63" s="18">
        <v>0</v>
      </c>
      <c r="O63" s="19">
        <v>0</v>
      </c>
      <c r="P63" s="17">
        <v>0</v>
      </c>
      <c r="Q63" s="19">
        <v>0</v>
      </c>
      <c r="R63" s="19">
        <v>0</v>
      </c>
      <c r="S63" s="17">
        <v>0</v>
      </c>
      <c r="T63" s="18">
        <v>0</v>
      </c>
      <c r="U63" s="19"/>
      <c r="V63" s="17">
        <v>0</v>
      </c>
      <c r="W63" s="18">
        <v>0</v>
      </c>
      <c r="X63" s="19">
        <v>0</v>
      </c>
      <c r="Y63" s="17">
        <v>0</v>
      </c>
      <c r="Z63" s="18">
        <v>0</v>
      </c>
      <c r="AA63" s="19">
        <v>0</v>
      </c>
      <c r="AB63" s="17">
        <v>0</v>
      </c>
      <c r="AC63" s="18">
        <v>0</v>
      </c>
      <c r="AD63" s="19">
        <v>0</v>
      </c>
      <c r="AE63" s="17">
        <v>0</v>
      </c>
      <c r="AF63" s="96">
        <v>0</v>
      </c>
      <c r="AG63" s="19">
        <v>0</v>
      </c>
      <c r="AH63" s="17">
        <v>0</v>
      </c>
      <c r="AI63" s="18">
        <v>0</v>
      </c>
      <c r="AJ63" s="19">
        <v>0</v>
      </c>
      <c r="AK63" s="17">
        <v>0</v>
      </c>
      <c r="AL63" s="19">
        <v>0</v>
      </c>
      <c r="AM63" s="19">
        <v>0</v>
      </c>
      <c r="AN63" s="19">
        <v>0</v>
      </c>
      <c r="AO63" s="96">
        <v>0</v>
      </c>
      <c r="AP63" s="19">
        <v>0</v>
      </c>
      <c r="AQ63" s="17">
        <v>0</v>
      </c>
      <c r="AR63" s="18">
        <v>0</v>
      </c>
      <c r="AS63" s="19">
        <v>0</v>
      </c>
      <c r="AT63" s="17">
        <v>0</v>
      </c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0">ROW(A64)-5</f>
        <v>59</v>
      </c>
      <c r="B64" s="11"/>
      <c r="C64" s="12">
        <f t="shared" ref="C64:C95" si="1">COUNTIF(K64:AZ64,"&gt;0")</f>
        <v>0</v>
      </c>
      <c r="D64" s="13">
        <f t="shared" ref="D64:D95" si="2">IF(C64=0,0,E64/C64)</f>
        <v>0</v>
      </c>
      <c r="E64" s="53">
        <f t="shared" ref="E64:E95" si="3">SUM(K64:AW64)</f>
        <v>0</v>
      </c>
      <c r="F64" s="54" t="e">
        <f t="shared" ref="F64:F95" si="4">SUMIF(K64:AZ64,"&gt;="&amp;LARGE(K64:AZ64,$AX$1))-(COUNTIF(K64:AZ64,"&gt;="&amp;LARGE(K64:AZ64,$AX$1))-$AX$1)*LARGE(K64:AZ64,$AX$1)</f>
        <v>#NUM!</v>
      </c>
      <c r="G64" s="53" t="e">
        <f t="shared" ref="G64:G95" si="5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>
        <v>0</v>
      </c>
      <c r="AE64" s="17">
        <v>0</v>
      </c>
      <c r="AF64" s="18">
        <v>0</v>
      </c>
      <c r="AG64" s="19">
        <v>0</v>
      </c>
      <c r="AH64" s="17">
        <v>0</v>
      </c>
      <c r="AI64" s="18">
        <v>0</v>
      </c>
      <c r="AJ64" s="19">
        <v>0</v>
      </c>
      <c r="AK64" s="17">
        <v>0</v>
      </c>
      <c r="AL64" s="19">
        <v>0</v>
      </c>
      <c r="AM64" s="19">
        <v>0</v>
      </c>
      <c r="AN64" s="19">
        <v>0</v>
      </c>
      <c r="AO64" s="18">
        <v>0</v>
      </c>
      <c r="AP64" s="19">
        <v>0</v>
      </c>
      <c r="AQ64" s="17">
        <v>0</v>
      </c>
      <c r="AR64" s="18">
        <v>0</v>
      </c>
      <c r="AS64" s="19">
        <v>0</v>
      </c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0"/>
        <v>60</v>
      </c>
      <c r="B65" s="11"/>
      <c r="C65" s="12">
        <f t="shared" si="1"/>
        <v>0</v>
      </c>
      <c r="D65" s="13">
        <f t="shared" si="2"/>
        <v>0</v>
      </c>
      <c r="E65" s="53">
        <f t="shared" si="3"/>
        <v>0</v>
      </c>
      <c r="F65" s="54" t="e">
        <f t="shared" si="4"/>
        <v>#NUM!</v>
      </c>
      <c r="G65" s="53" t="e">
        <f t="shared" si="5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>
        <v>0</v>
      </c>
      <c r="AE65" s="17">
        <v>0</v>
      </c>
      <c r="AF65" s="18">
        <v>0</v>
      </c>
      <c r="AG65" s="19">
        <v>0</v>
      </c>
      <c r="AH65" s="17">
        <v>0</v>
      </c>
      <c r="AI65" s="18">
        <v>0</v>
      </c>
      <c r="AJ65" s="19">
        <v>0</v>
      </c>
      <c r="AK65" s="17">
        <v>0</v>
      </c>
      <c r="AL65" s="19">
        <v>0</v>
      </c>
      <c r="AM65" s="19">
        <v>0</v>
      </c>
      <c r="AN65" s="19">
        <v>0</v>
      </c>
      <c r="AO65" s="18">
        <v>0</v>
      </c>
      <c r="AP65" s="19">
        <v>0</v>
      </c>
      <c r="AQ65" s="17">
        <v>0</v>
      </c>
      <c r="AR65" s="18">
        <v>0</v>
      </c>
      <c r="AS65" s="19">
        <v>0</v>
      </c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0"/>
        <v>61</v>
      </c>
      <c r="B66" s="11"/>
      <c r="C66" s="12">
        <f t="shared" si="1"/>
        <v>0</v>
      </c>
      <c r="D66" s="13">
        <f t="shared" si="2"/>
        <v>0</v>
      </c>
      <c r="E66" s="53">
        <f t="shared" si="3"/>
        <v>0</v>
      </c>
      <c r="F66" s="54" t="e">
        <f t="shared" si="4"/>
        <v>#NUM!</v>
      </c>
      <c r="G66" s="53" t="e">
        <f t="shared" si="5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>
        <v>0</v>
      </c>
      <c r="AE66" s="17">
        <v>0</v>
      </c>
      <c r="AF66" s="18">
        <v>0</v>
      </c>
      <c r="AG66" s="19">
        <v>0</v>
      </c>
      <c r="AH66" s="17">
        <v>0</v>
      </c>
      <c r="AI66" s="18">
        <v>0</v>
      </c>
      <c r="AJ66" s="19">
        <v>0</v>
      </c>
      <c r="AK66" s="17">
        <v>0</v>
      </c>
      <c r="AL66" s="19">
        <v>0</v>
      </c>
      <c r="AM66" s="19">
        <v>0</v>
      </c>
      <c r="AN66" s="19">
        <v>0</v>
      </c>
      <c r="AO66" s="18">
        <v>0</v>
      </c>
      <c r="AP66" s="19">
        <v>0</v>
      </c>
      <c r="AQ66" s="17">
        <v>0</v>
      </c>
      <c r="AR66" s="18">
        <v>0</v>
      </c>
      <c r="AS66" s="19">
        <v>0</v>
      </c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0"/>
        <v>62</v>
      </c>
      <c r="B67" s="11"/>
      <c r="C67" s="12">
        <f t="shared" si="1"/>
        <v>0</v>
      </c>
      <c r="D67" s="13">
        <f t="shared" si="2"/>
        <v>0</v>
      </c>
      <c r="E67" s="53">
        <f t="shared" si="3"/>
        <v>0</v>
      </c>
      <c r="F67" s="54" t="e">
        <f t="shared" si="4"/>
        <v>#NUM!</v>
      </c>
      <c r="G67" s="53" t="e">
        <f t="shared" si="5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>
        <v>0</v>
      </c>
      <c r="AG67" s="19">
        <v>0</v>
      </c>
      <c r="AH67" s="17">
        <v>0</v>
      </c>
      <c r="AI67" s="18">
        <v>0</v>
      </c>
      <c r="AJ67" s="19">
        <v>0</v>
      </c>
      <c r="AK67" s="17">
        <v>0</v>
      </c>
      <c r="AL67" s="19">
        <v>0</v>
      </c>
      <c r="AM67" s="19">
        <v>0</v>
      </c>
      <c r="AN67" s="19">
        <v>0</v>
      </c>
      <c r="AO67" s="18">
        <v>0</v>
      </c>
      <c r="AP67" s="19">
        <v>0</v>
      </c>
      <c r="AQ67" s="17">
        <v>0</v>
      </c>
      <c r="AR67" s="18">
        <v>0</v>
      </c>
      <c r="AS67" s="19">
        <v>0</v>
      </c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0"/>
        <v>63</v>
      </c>
      <c r="B68" s="11"/>
      <c r="C68" s="12">
        <f t="shared" si="1"/>
        <v>0</v>
      </c>
      <c r="D68" s="13">
        <f t="shared" si="2"/>
        <v>0</v>
      </c>
      <c r="E68" s="53">
        <f t="shared" si="3"/>
        <v>0</v>
      </c>
      <c r="F68" s="54" t="e">
        <f t="shared" si="4"/>
        <v>#NUM!</v>
      </c>
      <c r="G68" s="53" t="e">
        <f t="shared" si="5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>
        <v>0</v>
      </c>
      <c r="AJ68" s="19">
        <v>0</v>
      </c>
      <c r="AK68" s="17">
        <v>0</v>
      </c>
      <c r="AL68" s="19">
        <v>0</v>
      </c>
      <c r="AM68" s="19">
        <v>0</v>
      </c>
      <c r="AN68" s="19">
        <v>0</v>
      </c>
      <c r="AO68" s="18">
        <v>0</v>
      </c>
      <c r="AP68" s="19">
        <v>0</v>
      </c>
      <c r="AQ68" s="17">
        <v>0</v>
      </c>
      <c r="AR68" s="18">
        <v>0</v>
      </c>
      <c r="AS68" s="19">
        <v>0</v>
      </c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0"/>
        <v>64</v>
      </c>
      <c r="B69" s="11"/>
      <c r="C69" s="12">
        <f t="shared" si="1"/>
        <v>0</v>
      </c>
      <c r="D69" s="13">
        <f t="shared" si="2"/>
        <v>0</v>
      </c>
      <c r="E69" s="53">
        <f t="shared" si="3"/>
        <v>0</v>
      </c>
      <c r="F69" s="54" t="e">
        <f t="shared" si="4"/>
        <v>#NUM!</v>
      </c>
      <c r="G69" s="53" t="e">
        <f t="shared" si="5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>
        <v>0</v>
      </c>
      <c r="AJ69" s="19">
        <v>0</v>
      </c>
      <c r="AK69" s="17">
        <v>0</v>
      </c>
      <c r="AL69" s="19">
        <v>0</v>
      </c>
      <c r="AM69" s="19">
        <v>0</v>
      </c>
      <c r="AN69" s="19">
        <v>0</v>
      </c>
      <c r="AO69" s="18">
        <v>0</v>
      </c>
      <c r="AP69" s="19">
        <v>0</v>
      </c>
      <c r="AQ69" s="17">
        <v>0</v>
      </c>
      <c r="AR69" s="18">
        <v>0</v>
      </c>
      <c r="AS69" s="19">
        <v>0</v>
      </c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0"/>
        <v>65</v>
      </c>
      <c r="B70" s="11"/>
      <c r="C70" s="12">
        <f t="shared" si="1"/>
        <v>0</v>
      </c>
      <c r="D70" s="13">
        <f t="shared" si="2"/>
        <v>0</v>
      </c>
      <c r="E70" s="53">
        <f t="shared" si="3"/>
        <v>0</v>
      </c>
      <c r="F70" s="54" t="e">
        <f t="shared" si="4"/>
        <v>#NUM!</v>
      </c>
      <c r="G70" s="53" t="e">
        <f t="shared" si="5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>
        <v>0</v>
      </c>
      <c r="AG70" s="19">
        <v>0</v>
      </c>
      <c r="AH70" s="17">
        <v>0</v>
      </c>
      <c r="AI70" s="18">
        <v>0</v>
      </c>
      <c r="AJ70" s="19">
        <v>0</v>
      </c>
      <c r="AK70" s="17">
        <v>0</v>
      </c>
      <c r="AL70" s="19">
        <v>0</v>
      </c>
      <c r="AM70" s="19">
        <v>0</v>
      </c>
      <c r="AN70" s="19">
        <v>0</v>
      </c>
      <c r="AO70" s="18">
        <v>0</v>
      </c>
      <c r="AP70" s="19">
        <v>0</v>
      </c>
      <c r="AQ70" s="17">
        <v>0</v>
      </c>
      <c r="AR70" s="18">
        <v>0</v>
      </c>
      <c r="AS70" s="19">
        <v>0</v>
      </c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0"/>
        <v>66</v>
      </c>
      <c r="B71" s="11"/>
      <c r="C71" s="12">
        <f t="shared" si="1"/>
        <v>0</v>
      </c>
      <c r="D71" s="13">
        <f t="shared" si="2"/>
        <v>0</v>
      </c>
      <c r="E71" s="53">
        <f t="shared" si="3"/>
        <v>0</v>
      </c>
      <c r="F71" s="54" t="e">
        <f t="shared" si="4"/>
        <v>#NUM!</v>
      </c>
      <c r="G71" s="53" t="e">
        <f t="shared" si="5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>
        <v>0</v>
      </c>
      <c r="AG71" s="19">
        <v>0</v>
      </c>
      <c r="AH71" s="17">
        <v>0</v>
      </c>
      <c r="AI71" s="18">
        <v>0</v>
      </c>
      <c r="AJ71" s="19">
        <v>0</v>
      </c>
      <c r="AK71" s="17">
        <v>0</v>
      </c>
      <c r="AL71" s="19">
        <v>0</v>
      </c>
      <c r="AM71" s="19">
        <v>0</v>
      </c>
      <c r="AN71" s="19">
        <v>0</v>
      </c>
      <c r="AO71" s="18">
        <v>0</v>
      </c>
      <c r="AP71" s="19">
        <v>0</v>
      </c>
      <c r="AQ71" s="17">
        <v>0</v>
      </c>
      <c r="AR71" s="18">
        <v>0</v>
      </c>
      <c r="AS71" s="19">
        <v>0</v>
      </c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0"/>
        <v>67</v>
      </c>
      <c r="B72" s="11"/>
      <c r="C72" s="12">
        <f t="shared" si="1"/>
        <v>0</v>
      </c>
      <c r="D72" s="13">
        <f t="shared" si="2"/>
        <v>0</v>
      </c>
      <c r="E72" s="53">
        <f t="shared" si="3"/>
        <v>0</v>
      </c>
      <c r="F72" s="54" t="e">
        <f t="shared" si="4"/>
        <v>#NUM!</v>
      </c>
      <c r="G72" s="53" t="e">
        <f t="shared" si="5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>
        <v>0</v>
      </c>
      <c r="AJ72" s="19">
        <v>0</v>
      </c>
      <c r="AK72" s="17">
        <v>0</v>
      </c>
      <c r="AL72" s="19">
        <v>0</v>
      </c>
      <c r="AM72" s="19">
        <v>0</v>
      </c>
      <c r="AN72" s="19">
        <v>0</v>
      </c>
      <c r="AO72" s="18">
        <v>0</v>
      </c>
      <c r="AP72" s="19">
        <v>0</v>
      </c>
      <c r="AQ72" s="17">
        <v>0</v>
      </c>
      <c r="AR72" s="18">
        <v>0</v>
      </c>
      <c r="AS72" s="19">
        <v>0</v>
      </c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0"/>
        <v>68</v>
      </c>
      <c r="B73" s="11"/>
      <c r="C73" s="12">
        <f t="shared" si="1"/>
        <v>0</v>
      </c>
      <c r="D73" s="13">
        <f t="shared" si="2"/>
        <v>0</v>
      </c>
      <c r="E73" s="53">
        <f t="shared" si="3"/>
        <v>0</v>
      </c>
      <c r="F73" s="54" t="e">
        <f t="shared" si="4"/>
        <v>#NUM!</v>
      </c>
      <c r="G73" s="53" t="e">
        <f t="shared" si="5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>
        <v>0</v>
      </c>
      <c r="AJ73" s="19">
        <v>0</v>
      </c>
      <c r="AK73" s="17">
        <v>0</v>
      </c>
      <c r="AL73" s="19">
        <v>0</v>
      </c>
      <c r="AM73" s="19">
        <v>0</v>
      </c>
      <c r="AN73" s="19">
        <v>0</v>
      </c>
      <c r="AO73" s="18">
        <v>0</v>
      </c>
      <c r="AP73" s="19">
        <v>0</v>
      </c>
      <c r="AQ73" s="17">
        <v>0</v>
      </c>
      <c r="AR73" s="18">
        <v>0</v>
      </c>
      <c r="AS73" s="19">
        <v>0</v>
      </c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0"/>
        <v>69</v>
      </c>
      <c r="B74" s="11"/>
      <c r="C74" s="12">
        <f t="shared" si="1"/>
        <v>0</v>
      </c>
      <c r="D74" s="13">
        <f t="shared" si="2"/>
        <v>0</v>
      </c>
      <c r="E74" s="53">
        <f t="shared" si="3"/>
        <v>0</v>
      </c>
      <c r="F74" s="54" t="e">
        <f t="shared" si="4"/>
        <v>#NUM!</v>
      </c>
      <c r="G74" s="53" t="e">
        <f t="shared" si="5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>
        <v>0</v>
      </c>
      <c r="AG74" s="19">
        <v>0</v>
      </c>
      <c r="AH74" s="17">
        <v>0</v>
      </c>
      <c r="AI74" s="18">
        <v>0</v>
      </c>
      <c r="AJ74" s="19">
        <v>0</v>
      </c>
      <c r="AK74" s="17">
        <v>0</v>
      </c>
      <c r="AL74" s="19">
        <v>0</v>
      </c>
      <c r="AM74" s="19">
        <v>0</v>
      </c>
      <c r="AN74" s="19">
        <v>0</v>
      </c>
      <c r="AO74" s="18">
        <v>0</v>
      </c>
      <c r="AP74" s="19">
        <v>0</v>
      </c>
      <c r="AQ74" s="17">
        <v>0</v>
      </c>
      <c r="AR74" s="18">
        <v>0</v>
      </c>
      <c r="AS74" s="19">
        <v>0</v>
      </c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0"/>
        <v>70</v>
      </c>
      <c r="B75" s="11"/>
      <c r="C75" s="12">
        <f t="shared" si="1"/>
        <v>0</v>
      </c>
      <c r="D75" s="13">
        <f t="shared" si="2"/>
        <v>0</v>
      </c>
      <c r="E75" s="53">
        <f t="shared" si="3"/>
        <v>0</v>
      </c>
      <c r="F75" s="54" t="e">
        <f t="shared" si="4"/>
        <v>#NUM!</v>
      </c>
      <c r="G75" s="53" t="e">
        <f t="shared" si="5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>
        <v>0</v>
      </c>
      <c r="AG75" s="19">
        <v>0</v>
      </c>
      <c r="AH75" s="17">
        <v>0</v>
      </c>
      <c r="AI75" s="18">
        <v>0</v>
      </c>
      <c r="AJ75" s="19">
        <v>0</v>
      </c>
      <c r="AK75" s="17">
        <v>0</v>
      </c>
      <c r="AL75" s="19">
        <v>0</v>
      </c>
      <c r="AM75" s="19">
        <v>0</v>
      </c>
      <c r="AN75" s="19">
        <v>0</v>
      </c>
      <c r="AO75" s="18">
        <v>0</v>
      </c>
      <c r="AP75" s="19">
        <v>0</v>
      </c>
      <c r="AQ75" s="17">
        <v>0</v>
      </c>
      <c r="AR75" s="18">
        <v>0</v>
      </c>
      <c r="AS75" s="19">
        <v>0</v>
      </c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0"/>
        <v>71</v>
      </c>
      <c r="B76" s="11"/>
      <c r="C76" s="12">
        <f t="shared" si="1"/>
        <v>0</v>
      </c>
      <c r="D76" s="13">
        <f t="shared" si="2"/>
        <v>0</v>
      </c>
      <c r="E76" s="53">
        <f t="shared" si="3"/>
        <v>0</v>
      </c>
      <c r="F76" s="54" t="e">
        <f t="shared" si="4"/>
        <v>#NUM!</v>
      </c>
      <c r="G76" s="53" t="e">
        <f t="shared" si="5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>
        <v>0</v>
      </c>
      <c r="AG76" s="19">
        <v>0</v>
      </c>
      <c r="AH76" s="17">
        <v>0</v>
      </c>
      <c r="AI76" s="18">
        <v>0</v>
      </c>
      <c r="AJ76" s="19">
        <v>0</v>
      </c>
      <c r="AK76" s="17">
        <v>0</v>
      </c>
      <c r="AL76" s="19">
        <v>0</v>
      </c>
      <c r="AM76" s="19">
        <v>0</v>
      </c>
      <c r="AN76" s="19">
        <v>0</v>
      </c>
      <c r="AO76" s="18">
        <v>0</v>
      </c>
      <c r="AP76" s="19">
        <v>0</v>
      </c>
      <c r="AQ76" s="17">
        <v>0</v>
      </c>
      <c r="AR76" s="18">
        <v>0</v>
      </c>
      <c r="AS76" s="19">
        <v>0</v>
      </c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0"/>
        <v>72</v>
      </c>
      <c r="B77" s="11"/>
      <c r="C77" s="12">
        <f t="shared" si="1"/>
        <v>0</v>
      </c>
      <c r="D77" s="13">
        <f t="shared" si="2"/>
        <v>0</v>
      </c>
      <c r="E77" s="53">
        <f t="shared" si="3"/>
        <v>0</v>
      </c>
      <c r="F77" s="54" t="e">
        <f t="shared" si="4"/>
        <v>#NUM!</v>
      </c>
      <c r="G77" s="53" t="e">
        <f t="shared" si="5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>
        <v>0</v>
      </c>
      <c r="AG77" s="19">
        <v>0</v>
      </c>
      <c r="AH77" s="17">
        <v>0</v>
      </c>
      <c r="AI77" s="18">
        <v>0</v>
      </c>
      <c r="AJ77" s="19">
        <v>0</v>
      </c>
      <c r="AK77" s="17">
        <v>0</v>
      </c>
      <c r="AL77" s="19">
        <v>0</v>
      </c>
      <c r="AM77" s="19">
        <v>0</v>
      </c>
      <c r="AN77" s="19">
        <v>0</v>
      </c>
      <c r="AO77" s="18">
        <v>0</v>
      </c>
      <c r="AP77" s="19">
        <v>0</v>
      </c>
      <c r="AQ77" s="17">
        <v>0</v>
      </c>
      <c r="AR77" s="18">
        <v>0</v>
      </c>
      <c r="AS77" s="19">
        <v>0</v>
      </c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0"/>
        <v>73</v>
      </c>
      <c r="B78" s="11"/>
      <c r="C78" s="12">
        <f t="shared" si="1"/>
        <v>0</v>
      </c>
      <c r="D78" s="13">
        <f t="shared" si="2"/>
        <v>0</v>
      </c>
      <c r="E78" s="53">
        <f t="shared" si="3"/>
        <v>0</v>
      </c>
      <c r="F78" s="54" t="e">
        <f t="shared" si="4"/>
        <v>#NUM!</v>
      </c>
      <c r="G78" s="53" t="e">
        <f t="shared" si="5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>
        <v>0</v>
      </c>
      <c r="AG78" s="19">
        <v>0</v>
      </c>
      <c r="AH78" s="17">
        <v>0</v>
      </c>
      <c r="AI78" s="18">
        <v>0</v>
      </c>
      <c r="AJ78" s="19">
        <v>0</v>
      </c>
      <c r="AK78" s="17">
        <v>0</v>
      </c>
      <c r="AL78" s="19">
        <v>0</v>
      </c>
      <c r="AM78" s="19">
        <v>0</v>
      </c>
      <c r="AN78" s="19">
        <v>0</v>
      </c>
      <c r="AO78" s="18">
        <v>0</v>
      </c>
      <c r="AP78" s="19">
        <v>0</v>
      </c>
      <c r="AQ78" s="17">
        <v>0</v>
      </c>
      <c r="AR78" s="18">
        <v>0</v>
      </c>
      <c r="AS78" s="19">
        <v>0</v>
      </c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0"/>
        <v>74</v>
      </c>
      <c r="B79" s="11"/>
      <c r="C79" s="12">
        <f t="shared" si="1"/>
        <v>0</v>
      </c>
      <c r="D79" s="13">
        <f t="shared" si="2"/>
        <v>0</v>
      </c>
      <c r="E79" s="53">
        <f t="shared" si="3"/>
        <v>0</v>
      </c>
      <c r="F79" s="54" t="e">
        <f t="shared" si="4"/>
        <v>#NUM!</v>
      </c>
      <c r="G79" s="53" t="e">
        <f t="shared" si="5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>
        <v>0</v>
      </c>
      <c r="AG79" s="19">
        <v>0</v>
      </c>
      <c r="AH79" s="17">
        <v>0</v>
      </c>
      <c r="AI79" s="18">
        <v>0</v>
      </c>
      <c r="AJ79" s="19">
        <v>0</v>
      </c>
      <c r="AK79" s="17">
        <v>0</v>
      </c>
      <c r="AL79" s="19">
        <v>0</v>
      </c>
      <c r="AM79" s="19">
        <v>0</v>
      </c>
      <c r="AN79" s="19">
        <v>0</v>
      </c>
      <c r="AO79" s="18">
        <v>0</v>
      </c>
      <c r="AP79" s="19">
        <v>0</v>
      </c>
      <c r="AQ79" s="17">
        <v>0</v>
      </c>
      <c r="AR79" s="18">
        <v>0</v>
      </c>
      <c r="AS79" s="19">
        <v>0</v>
      </c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0"/>
        <v>75</v>
      </c>
      <c r="B80" s="11"/>
      <c r="C80" s="12">
        <f t="shared" si="1"/>
        <v>0</v>
      </c>
      <c r="D80" s="13">
        <f t="shared" si="2"/>
        <v>0</v>
      </c>
      <c r="E80" s="53">
        <f t="shared" si="3"/>
        <v>0</v>
      </c>
      <c r="F80" s="54" t="e">
        <f t="shared" si="4"/>
        <v>#NUM!</v>
      </c>
      <c r="G80" s="53" t="e">
        <f t="shared" si="5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>
        <v>0</v>
      </c>
      <c r="AG80" s="19">
        <v>0</v>
      </c>
      <c r="AH80" s="17">
        <v>0</v>
      </c>
      <c r="AI80" s="18">
        <v>0</v>
      </c>
      <c r="AJ80" s="19">
        <v>0</v>
      </c>
      <c r="AK80" s="17">
        <v>0</v>
      </c>
      <c r="AL80" s="19">
        <v>0</v>
      </c>
      <c r="AM80" s="19">
        <v>0</v>
      </c>
      <c r="AN80" s="19">
        <v>0</v>
      </c>
      <c r="AO80" s="18">
        <v>0</v>
      </c>
      <c r="AP80" s="19">
        <v>0</v>
      </c>
      <c r="AQ80" s="17">
        <v>0</v>
      </c>
      <c r="AR80" s="18">
        <v>0</v>
      </c>
      <c r="AS80" s="19">
        <v>0</v>
      </c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0"/>
        <v>76</v>
      </c>
      <c r="B81" s="11"/>
      <c r="C81" s="12">
        <f t="shared" si="1"/>
        <v>0</v>
      </c>
      <c r="D81" s="13">
        <f t="shared" si="2"/>
        <v>0</v>
      </c>
      <c r="E81" s="53">
        <f t="shared" si="3"/>
        <v>0</v>
      </c>
      <c r="F81" s="54" t="e">
        <f t="shared" si="4"/>
        <v>#NUM!</v>
      </c>
      <c r="G81" s="53" t="e">
        <f t="shared" si="5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>
        <v>0</v>
      </c>
      <c r="AG81" s="19">
        <v>0</v>
      </c>
      <c r="AH81" s="17">
        <v>0</v>
      </c>
      <c r="AI81" s="18">
        <v>0</v>
      </c>
      <c r="AJ81" s="19">
        <v>0</v>
      </c>
      <c r="AK81" s="17">
        <v>0</v>
      </c>
      <c r="AL81" s="19">
        <v>0</v>
      </c>
      <c r="AM81" s="19">
        <v>0</v>
      </c>
      <c r="AN81" s="19">
        <v>0</v>
      </c>
      <c r="AO81" s="18">
        <v>0</v>
      </c>
      <c r="AP81" s="19">
        <v>0</v>
      </c>
      <c r="AQ81" s="17">
        <v>0</v>
      </c>
      <c r="AR81" s="18">
        <v>0</v>
      </c>
      <c r="AS81" s="19">
        <v>0</v>
      </c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0"/>
        <v>77</v>
      </c>
      <c r="B82" s="11"/>
      <c r="C82" s="12">
        <f t="shared" si="1"/>
        <v>0</v>
      </c>
      <c r="D82" s="13">
        <f t="shared" si="2"/>
        <v>0</v>
      </c>
      <c r="E82" s="53">
        <f t="shared" si="3"/>
        <v>0</v>
      </c>
      <c r="F82" s="54" t="e">
        <f t="shared" si="4"/>
        <v>#NUM!</v>
      </c>
      <c r="G82" s="53" t="e">
        <f t="shared" si="5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>
        <v>0</v>
      </c>
      <c r="AG82" s="19">
        <v>0</v>
      </c>
      <c r="AH82" s="17">
        <v>0</v>
      </c>
      <c r="AI82" s="18">
        <v>0</v>
      </c>
      <c r="AJ82" s="19">
        <v>0</v>
      </c>
      <c r="AK82" s="17">
        <v>0</v>
      </c>
      <c r="AL82" s="19">
        <v>0</v>
      </c>
      <c r="AM82" s="19">
        <v>0</v>
      </c>
      <c r="AN82" s="19">
        <v>0</v>
      </c>
      <c r="AO82" s="18">
        <v>0</v>
      </c>
      <c r="AP82" s="19">
        <v>0</v>
      </c>
      <c r="AQ82" s="17">
        <v>0</v>
      </c>
      <c r="AR82" s="18">
        <v>0</v>
      </c>
      <c r="AS82" s="19">
        <v>0</v>
      </c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0"/>
        <v>78</v>
      </c>
      <c r="B83" s="11"/>
      <c r="C83" s="12">
        <f t="shared" si="1"/>
        <v>0</v>
      </c>
      <c r="D83" s="13">
        <f t="shared" si="2"/>
        <v>0</v>
      </c>
      <c r="E83" s="53">
        <f t="shared" si="3"/>
        <v>0</v>
      </c>
      <c r="F83" s="54" t="e">
        <f t="shared" si="4"/>
        <v>#NUM!</v>
      </c>
      <c r="G83" s="53" t="e">
        <f t="shared" si="5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>
        <v>0</v>
      </c>
      <c r="AG83" s="19">
        <v>0</v>
      </c>
      <c r="AH83" s="17">
        <v>0</v>
      </c>
      <c r="AI83" s="16">
        <v>0</v>
      </c>
      <c r="AJ83" s="19">
        <v>0</v>
      </c>
      <c r="AK83" s="17">
        <v>0</v>
      </c>
      <c r="AL83" s="19">
        <v>0</v>
      </c>
      <c r="AM83" s="19">
        <v>0</v>
      </c>
      <c r="AN83" s="19">
        <v>0</v>
      </c>
      <c r="AO83" s="16">
        <v>0</v>
      </c>
      <c r="AP83" s="16">
        <v>0</v>
      </c>
      <c r="AQ83" s="17">
        <v>0</v>
      </c>
      <c r="AR83" s="18">
        <v>0</v>
      </c>
      <c r="AS83" s="19">
        <v>0</v>
      </c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0"/>
        <v>79</v>
      </c>
      <c r="B84" s="11"/>
      <c r="C84" s="12">
        <f t="shared" si="1"/>
        <v>0</v>
      </c>
      <c r="D84" s="13">
        <f t="shared" si="2"/>
        <v>0</v>
      </c>
      <c r="E84" s="53">
        <f t="shared" si="3"/>
        <v>0</v>
      </c>
      <c r="F84" s="54" t="e">
        <f t="shared" si="4"/>
        <v>#NUM!</v>
      </c>
      <c r="G84" s="53" t="e">
        <f t="shared" si="5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>
        <v>0</v>
      </c>
      <c r="AG84" s="19">
        <v>0</v>
      </c>
      <c r="AH84" s="17">
        <v>0</v>
      </c>
      <c r="AI84" s="18">
        <v>0</v>
      </c>
      <c r="AJ84" s="19">
        <v>0</v>
      </c>
      <c r="AK84" s="17">
        <v>0</v>
      </c>
      <c r="AL84" s="19">
        <v>0</v>
      </c>
      <c r="AM84" s="19">
        <v>0</v>
      </c>
      <c r="AN84" s="19">
        <v>0</v>
      </c>
      <c r="AO84" s="16">
        <v>0</v>
      </c>
      <c r="AP84" s="16">
        <v>0</v>
      </c>
      <c r="AQ84" s="17">
        <v>0</v>
      </c>
      <c r="AR84" s="18">
        <v>0</v>
      </c>
      <c r="AS84" s="19">
        <v>0</v>
      </c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0"/>
        <v>80</v>
      </c>
      <c r="B85" s="11"/>
      <c r="C85" s="12">
        <f t="shared" si="1"/>
        <v>0</v>
      </c>
      <c r="D85" s="13">
        <f t="shared" si="2"/>
        <v>0</v>
      </c>
      <c r="E85" s="53">
        <f t="shared" si="3"/>
        <v>0</v>
      </c>
      <c r="F85" s="54" t="e">
        <f t="shared" si="4"/>
        <v>#NUM!</v>
      </c>
      <c r="G85" s="53" t="e">
        <f t="shared" si="5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>
        <v>0</v>
      </c>
      <c r="AG85" s="19">
        <v>0</v>
      </c>
      <c r="AH85" s="17">
        <v>0</v>
      </c>
      <c r="AI85" s="16">
        <v>0</v>
      </c>
      <c r="AJ85" s="19">
        <v>0</v>
      </c>
      <c r="AK85" s="17">
        <v>0</v>
      </c>
      <c r="AL85" s="19">
        <v>0</v>
      </c>
      <c r="AM85" s="19">
        <v>0</v>
      </c>
      <c r="AN85" s="19">
        <v>0</v>
      </c>
      <c r="AO85" s="16">
        <v>0</v>
      </c>
      <c r="AP85" s="16">
        <v>0</v>
      </c>
      <c r="AQ85" s="17">
        <v>0</v>
      </c>
      <c r="AR85" s="18">
        <v>0</v>
      </c>
      <c r="AS85" s="19">
        <v>0</v>
      </c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0"/>
        <v>81</v>
      </c>
      <c r="B86" s="11"/>
      <c r="C86" s="12">
        <f t="shared" si="1"/>
        <v>0</v>
      </c>
      <c r="D86" s="13">
        <f t="shared" si="2"/>
        <v>0</v>
      </c>
      <c r="E86" s="53">
        <f t="shared" si="3"/>
        <v>0</v>
      </c>
      <c r="F86" s="54" t="e">
        <f t="shared" si="4"/>
        <v>#NUM!</v>
      </c>
      <c r="G86" s="53" t="e">
        <f t="shared" si="5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>
        <v>0</v>
      </c>
      <c r="AG86" s="19">
        <v>0</v>
      </c>
      <c r="AH86" s="17">
        <v>0</v>
      </c>
      <c r="AI86" s="16">
        <v>0</v>
      </c>
      <c r="AJ86" s="19">
        <v>0</v>
      </c>
      <c r="AK86" s="17">
        <v>0</v>
      </c>
      <c r="AL86" s="19">
        <v>0</v>
      </c>
      <c r="AM86" s="19">
        <v>0</v>
      </c>
      <c r="AN86" s="19">
        <v>0</v>
      </c>
      <c r="AO86" s="16">
        <v>0</v>
      </c>
      <c r="AP86" s="16">
        <v>0</v>
      </c>
      <c r="AQ86" s="17">
        <v>0</v>
      </c>
      <c r="AR86" s="18">
        <v>0</v>
      </c>
      <c r="AS86" s="19">
        <v>0</v>
      </c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0"/>
        <v>82</v>
      </c>
      <c r="B87" s="11"/>
      <c r="C87" s="12">
        <f t="shared" si="1"/>
        <v>0</v>
      </c>
      <c r="D87" s="13">
        <f t="shared" si="2"/>
        <v>0</v>
      </c>
      <c r="E87" s="53">
        <f t="shared" si="3"/>
        <v>0</v>
      </c>
      <c r="F87" s="54" t="e">
        <f t="shared" si="4"/>
        <v>#NUM!</v>
      </c>
      <c r="G87" s="53" t="e">
        <f t="shared" si="5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>
        <v>0</v>
      </c>
      <c r="AG87" s="19">
        <v>0</v>
      </c>
      <c r="AH87" s="17">
        <v>0</v>
      </c>
      <c r="AI87" s="16">
        <v>0</v>
      </c>
      <c r="AJ87" s="19">
        <v>0</v>
      </c>
      <c r="AK87" s="17">
        <v>0</v>
      </c>
      <c r="AL87" s="19">
        <v>0</v>
      </c>
      <c r="AM87" s="19">
        <v>0</v>
      </c>
      <c r="AN87" s="19">
        <v>0</v>
      </c>
      <c r="AO87" s="16">
        <v>0</v>
      </c>
      <c r="AP87" s="16">
        <v>0</v>
      </c>
      <c r="AQ87" s="17">
        <v>0</v>
      </c>
      <c r="AR87" s="18">
        <v>0</v>
      </c>
      <c r="AS87" s="19">
        <v>0</v>
      </c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0"/>
        <v>83</v>
      </c>
      <c r="B88" s="11"/>
      <c r="C88" s="12">
        <f t="shared" si="1"/>
        <v>0</v>
      </c>
      <c r="D88" s="13">
        <f t="shared" si="2"/>
        <v>0</v>
      </c>
      <c r="E88" s="53">
        <f t="shared" si="3"/>
        <v>0</v>
      </c>
      <c r="F88" s="54" t="e">
        <f t="shared" si="4"/>
        <v>#NUM!</v>
      </c>
      <c r="G88" s="53" t="e">
        <f t="shared" si="5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>
        <v>0</v>
      </c>
      <c r="AG88" s="19">
        <v>0</v>
      </c>
      <c r="AH88" s="17">
        <v>0</v>
      </c>
      <c r="AI88" s="16">
        <v>0</v>
      </c>
      <c r="AJ88" s="19">
        <v>0</v>
      </c>
      <c r="AK88" s="17">
        <v>0</v>
      </c>
      <c r="AL88" s="19">
        <v>0</v>
      </c>
      <c r="AM88" s="19">
        <v>0</v>
      </c>
      <c r="AN88" s="19">
        <v>0</v>
      </c>
      <c r="AO88" s="16">
        <v>0</v>
      </c>
      <c r="AP88" s="16">
        <v>0</v>
      </c>
      <c r="AQ88" s="17">
        <v>0</v>
      </c>
      <c r="AR88" s="18">
        <v>0</v>
      </c>
      <c r="AS88" s="19">
        <v>0</v>
      </c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0"/>
        <v>84</v>
      </c>
      <c r="B89" s="11"/>
      <c r="C89" s="12">
        <f t="shared" si="1"/>
        <v>0</v>
      </c>
      <c r="D89" s="13">
        <f t="shared" si="2"/>
        <v>0</v>
      </c>
      <c r="E89" s="53">
        <f t="shared" si="3"/>
        <v>0</v>
      </c>
      <c r="F89" s="54" t="e">
        <f t="shared" si="4"/>
        <v>#NUM!</v>
      </c>
      <c r="G89" s="53" t="e">
        <f t="shared" si="5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>
        <v>0</v>
      </c>
      <c r="AG89" s="19">
        <v>0</v>
      </c>
      <c r="AH89" s="17">
        <v>0</v>
      </c>
      <c r="AI89" s="16">
        <v>0</v>
      </c>
      <c r="AJ89" s="19">
        <v>0</v>
      </c>
      <c r="AK89" s="17">
        <v>0</v>
      </c>
      <c r="AL89" s="19">
        <v>0</v>
      </c>
      <c r="AM89" s="19">
        <v>0</v>
      </c>
      <c r="AN89" s="19">
        <v>0</v>
      </c>
      <c r="AO89" s="16">
        <v>0</v>
      </c>
      <c r="AP89" s="16">
        <v>0</v>
      </c>
      <c r="AQ89" s="17">
        <v>0</v>
      </c>
      <c r="AR89" s="18">
        <v>0</v>
      </c>
      <c r="AS89" s="19">
        <v>0</v>
      </c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0"/>
        <v>85</v>
      </c>
      <c r="B90" s="11"/>
      <c r="C90" s="12">
        <f t="shared" si="1"/>
        <v>0</v>
      </c>
      <c r="D90" s="13">
        <f t="shared" si="2"/>
        <v>0</v>
      </c>
      <c r="E90" s="53">
        <f t="shared" si="3"/>
        <v>0</v>
      </c>
      <c r="F90" s="54" t="e">
        <f t="shared" si="4"/>
        <v>#NUM!</v>
      </c>
      <c r="G90" s="53" t="e">
        <f t="shared" si="5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>
        <v>0</v>
      </c>
      <c r="AG90" s="19">
        <v>0</v>
      </c>
      <c r="AH90" s="17">
        <v>0</v>
      </c>
      <c r="AI90" s="16">
        <v>0</v>
      </c>
      <c r="AJ90" s="19">
        <v>0</v>
      </c>
      <c r="AK90" s="17">
        <v>0</v>
      </c>
      <c r="AL90" s="19">
        <v>0</v>
      </c>
      <c r="AM90" s="19">
        <v>0</v>
      </c>
      <c r="AN90" s="19">
        <v>0</v>
      </c>
      <c r="AO90" s="16">
        <v>0</v>
      </c>
      <c r="AP90" s="16">
        <v>0</v>
      </c>
      <c r="AQ90" s="17">
        <v>0</v>
      </c>
      <c r="AR90" s="18">
        <v>0</v>
      </c>
      <c r="AS90" s="19">
        <v>0</v>
      </c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0"/>
        <v>86</v>
      </c>
      <c r="B91" s="11"/>
      <c r="C91" s="12">
        <f t="shared" si="1"/>
        <v>0</v>
      </c>
      <c r="D91" s="13">
        <f t="shared" si="2"/>
        <v>0</v>
      </c>
      <c r="E91" s="53">
        <f t="shared" si="3"/>
        <v>0</v>
      </c>
      <c r="F91" s="54" t="e">
        <f t="shared" si="4"/>
        <v>#NUM!</v>
      </c>
      <c r="G91" s="53" t="e">
        <f t="shared" si="5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>
        <v>0</v>
      </c>
      <c r="AG91" s="19">
        <v>0</v>
      </c>
      <c r="AH91" s="17">
        <v>0</v>
      </c>
      <c r="AI91" s="16">
        <v>0</v>
      </c>
      <c r="AJ91" s="19">
        <v>0</v>
      </c>
      <c r="AK91" s="17">
        <v>0</v>
      </c>
      <c r="AL91" s="19">
        <v>0</v>
      </c>
      <c r="AM91" s="19">
        <v>0</v>
      </c>
      <c r="AN91" s="19">
        <v>0</v>
      </c>
      <c r="AO91" s="16">
        <v>0</v>
      </c>
      <c r="AP91" s="19">
        <v>0</v>
      </c>
      <c r="AQ91" s="17">
        <v>0</v>
      </c>
      <c r="AR91" s="18">
        <v>0</v>
      </c>
      <c r="AS91" s="19">
        <v>0</v>
      </c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0"/>
        <v>87</v>
      </c>
      <c r="B92" s="11"/>
      <c r="C92" s="12">
        <f t="shared" si="1"/>
        <v>0</v>
      </c>
      <c r="D92" s="13">
        <f t="shared" si="2"/>
        <v>0</v>
      </c>
      <c r="E92" s="53">
        <f t="shared" si="3"/>
        <v>0</v>
      </c>
      <c r="F92" s="54" t="e">
        <f t="shared" si="4"/>
        <v>#NUM!</v>
      </c>
      <c r="G92" s="53" t="e">
        <f t="shared" si="5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>
        <v>0</v>
      </c>
      <c r="AG92" s="19">
        <v>0</v>
      </c>
      <c r="AH92" s="17">
        <v>0</v>
      </c>
      <c r="AI92" s="16">
        <v>0</v>
      </c>
      <c r="AJ92" s="19">
        <v>0</v>
      </c>
      <c r="AK92" s="17">
        <v>0</v>
      </c>
      <c r="AL92" s="19">
        <v>0</v>
      </c>
      <c r="AM92" s="19">
        <v>0</v>
      </c>
      <c r="AN92" s="19">
        <v>0</v>
      </c>
      <c r="AO92" s="16">
        <v>0</v>
      </c>
      <c r="AP92" s="19">
        <v>0</v>
      </c>
      <c r="AQ92" s="61">
        <v>0</v>
      </c>
      <c r="AR92" s="18">
        <v>0</v>
      </c>
      <c r="AS92" s="19">
        <v>0</v>
      </c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0"/>
        <v>88</v>
      </c>
      <c r="B93" s="11"/>
      <c r="C93" s="12">
        <f t="shared" si="1"/>
        <v>0</v>
      </c>
      <c r="D93" s="13">
        <f t="shared" si="2"/>
        <v>0</v>
      </c>
      <c r="E93" s="53">
        <f t="shared" si="3"/>
        <v>0</v>
      </c>
      <c r="F93" s="54" t="e">
        <f t="shared" si="4"/>
        <v>#NUM!</v>
      </c>
      <c r="G93" s="53" t="e">
        <f t="shared" si="5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>
        <v>0</v>
      </c>
      <c r="AG93" s="19">
        <v>0</v>
      </c>
      <c r="AH93" s="17">
        <v>0</v>
      </c>
      <c r="AI93" s="18">
        <v>0</v>
      </c>
      <c r="AJ93" s="19">
        <v>0</v>
      </c>
      <c r="AK93" s="17">
        <v>0</v>
      </c>
      <c r="AL93" s="19">
        <v>0</v>
      </c>
      <c r="AM93" s="19">
        <v>0</v>
      </c>
      <c r="AN93" s="19">
        <v>0</v>
      </c>
      <c r="AO93" s="16">
        <v>0</v>
      </c>
      <c r="AP93" s="16">
        <v>0</v>
      </c>
      <c r="AQ93" s="17">
        <v>0</v>
      </c>
      <c r="AR93" s="18">
        <v>0</v>
      </c>
      <c r="AS93" s="19">
        <v>0</v>
      </c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0"/>
        <v>89</v>
      </c>
      <c r="B94" s="11"/>
      <c r="C94" s="12">
        <f t="shared" si="1"/>
        <v>0</v>
      </c>
      <c r="D94" s="13">
        <f t="shared" si="2"/>
        <v>0</v>
      </c>
      <c r="E94" s="53">
        <f t="shared" si="3"/>
        <v>0</v>
      </c>
      <c r="F94" s="54" t="e">
        <f t="shared" si="4"/>
        <v>#NUM!</v>
      </c>
      <c r="G94" s="53" t="e">
        <f t="shared" si="5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>
        <v>0</v>
      </c>
      <c r="AG94" s="19">
        <v>0</v>
      </c>
      <c r="AH94" s="17">
        <v>0</v>
      </c>
      <c r="AI94" s="16">
        <v>0</v>
      </c>
      <c r="AJ94" s="19">
        <v>0</v>
      </c>
      <c r="AK94" s="17">
        <v>0</v>
      </c>
      <c r="AL94" s="19">
        <v>0</v>
      </c>
      <c r="AM94" s="19">
        <v>0</v>
      </c>
      <c r="AN94" s="19">
        <v>0</v>
      </c>
      <c r="AO94" s="16">
        <v>0</v>
      </c>
      <c r="AP94" s="16">
        <v>0</v>
      </c>
      <c r="AQ94" s="17">
        <v>0</v>
      </c>
      <c r="AR94" s="18">
        <v>0</v>
      </c>
      <c r="AS94" s="19">
        <v>0</v>
      </c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0"/>
        <v>90</v>
      </c>
      <c r="B95" s="11"/>
      <c r="C95" s="12">
        <f t="shared" si="1"/>
        <v>0</v>
      </c>
      <c r="D95" s="13">
        <f t="shared" si="2"/>
        <v>0</v>
      </c>
      <c r="E95" s="53">
        <f t="shared" si="3"/>
        <v>0</v>
      </c>
      <c r="F95" s="54" t="e">
        <f t="shared" si="4"/>
        <v>#NUM!</v>
      </c>
      <c r="G95" s="53" t="e">
        <f t="shared" si="5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>
        <v>0</v>
      </c>
      <c r="AG95" s="19">
        <v>0</v>
      </c>
      <c r="AH95" s="17">
        <v>0</v>
      </c>
      <c r="AI95" s="18">
        <v>0</v>
      </c>
      <c r="AJ95" s="19">
        <v>0</v>
      </c>
      <c r="AK95" s="17">
        <v>0</v>
      </c>
      <c r="AL95" s="19">
        <v>0</v>
      </c>
      <c r="AM95" s="19">
        <v>0</v>
      </c>
      <c r="AN95" s="19">
        <v>0</v>
      </c>
      <c r="AO95" s="16">
        <v>0</v>
      </c>
      <c r="AP95" s="16">
        <v>0</v>
      </c>
      <c r="AQ95" s="17">
        <v>0</v>
      </c>
      <c r="AR95" s="18">
        <v>0</v>
      </c>
      <c r="AS95" s="19">
        <v>0</v>
      </c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6">ROW(A96)-5</f>
        <v>91</v>
      </c>
      <c r="B96" s="11"/>
      <c r="C96" s="12">
        <f t="shared" ref="C96:C132" si="7">COUNTIF(K96:AZ96,"&gt;0")</f>
        <v>0</v>
      </c>
      <c r="D96" s="13">
        <f t="shared" ref="D96:D127" si="8">IF(C96=0,0,E96/C96)</f>
        <v>0</v>
      </c>
      <c r="E96" s="53">
        <f t="shared" ref="E96:E132" si="9">SUM(K96:AW96)</f>
        <v>0</v>
      </c>
      <c r="F96" s="54" t="e">
        <f t="shared" ref="F96:F132" si="10">SUMIF(K96:AZ96,"&gt;="&amp;LARGE(K96:AZ96,$AX$1))-(COUNTIF(K96:AZ96,"&gt;="&amp;LARGE(K96:AZ96,$AX$1))-$AX$1)*LARGE(K96:AZ96,$AX$1)</f>
        <v>#NUM!</v>
      </c>
      <c r="G96" s="53" t="e">
        <f t="shared" ref="G96:G132" si="11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>
        <v>0</v>
      </c>
      <c r="AG96" s="19">
        <v>0</v>
      </c>
      <c r="AH96" s="17">
        <v>0</v>
      </c>
      <c r="AI96" s="16">
        <v>0</v>
      </c>
      <c r="AJ96" s="19">
        <v>0</v>
      </c>
      <c r="AK96" s="17">
        <v>0</v>
      </c>
      <c r="AL96" s="19">
        <v>0</v>
      </c>
      <c r="AM96" s="19">
        <v>0</v>
      </c>
      <c r="AN96" s="19">
        <v>0</v>
      </c>
      <c r="AO96" s="16">
        <v>0</v>
      </c>
      <c r="AP96" s="16">
        <v>0</v>
      </c>
      <c r="AQ96" s="17">
        <v>0</v>
      </c>
      <c r="AR96" s="18">
        <v>0</v>
      </c>
      <c r="AS96" s="19">
        <v>0</v>
      </c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6"/>
        <v>92</v>
      </c>
      <c r="B97" s="11" t="s">
        <v>119</v>
      </c>
      <c r="C97" s="12">
        <f t="shared" si="7"/>
        <v>0</v>
      </c>
      <c r="D97" s="13">
        <f t="shared" si="8"/>
        <v>0</v>
      </c>
      <c r="E97" s="41">
        <f t="shared" si="9"/>
        <v>0</v>
      </c>
      <c r="F97" s="42" t="e">
        <f t="shared" si="10"/>
        <v>#NUM!</v>
      </c>
      <c r="G97" s="41" t="e">
        <f t="shared" si="11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>
        <v>0</v>
      </c>
      <c r="AG97" s="19">
        <v>0</v>
      </c>
      <c r="AH97" s="17">
        <v>0</v>
      </c>
      <c r="AI97" s="16">
        <v>0</v>
      </c>
      <c r="AJ97" s="19">
        <v>0</v>
      </c>
      <c r="AK97" s="17">
        <v>0</v>
      </c>
      <c r="AL97" s="19">
        <v>0</v>
      </c>
      <c r="AM97" s="19">
        <v>0</v>
      </c>
      <c r="AN97" s="19">
        <v>0</v>
      </c>
      <c r="AO97" s="16">
        <v>0</v>
      </c>
      <c r="AP97" s="16">
        <v>0</v>
      </c>
      <c r="AQ97" s="17">
        <v>0</v>
      </c>
      <c r="AR97" s="18">
        <v>0</v>
      </c>
      <c r="AS97" s="19">
        <v>0</v>
      </c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6"/>
        <v>93</v>
      </c>
      <c r="B98" s="11" t="s">
        <v>123</v>
      </c>
      <c r="C98" s="12">
        <f t="shared" si="7"/>
        <v>0</v>
      </c>
      <c r="D98" s="13">
        <f t="shared" si="8"/>
        <v>0</v>
      </c>
      <c r="E98" s="41">
        <f t="shared" si="9"/>
        <v>0</v>
      </c>
      <c r="F98" s="42" t="e">
        <f t="shared" si="10"/>
        <v>#NUM!</v>
      </c>
      <c r="G98" s="41" t="e">
        <f t="shared" si="11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>
        <v>0</v>
      </c>
      <c r="AG98" s="19">
        <v>0</v>
      </c>
      <c r="AH98" s="17">
        <v>0</v>
      </c>
      <c r="AI98" s="16">
        <v>0</v>
      </c>
      <c r="AJ98" s="19">
        <v>0</v>
      </c>
      <c r="AK98" s="17">
        <v>0</v>
      </c>
      <c r="AL98" s="19">
        <v>0</v>
      </c>
      <c r="AM98" s="19">
        <v>0</v>
      </c>
      <c r="AN98" s="19">
        <v>0</v>
      </c>
      <c r="AO98" s="16">
        <v>0</v>
      </c>
      <c r="AP98" s="16">
        <v>0</v>
      </c>
      <c r="AQ98" s="17">
        <v>0</v>
      </c>
      <c r="AR98" s="18">
        <v>0</v>
      </c>
      <c r="AS98" s="19">
        <v>0</v>
      </c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6"/>
        <v>94</v>
      </c>
      <c r="B99" s="11" t="s">
        <v>120</v>
      </c>
      <c r="C99" s="12">
        <f t="shared" si="7"/>
        <v>0</v>
      </c>
      <c r="D99" s="13">
        <f t="shared" si="8"/>
        <v>0</v>
      </c>
      <c r="E99" s="14">
        <f t="shared" si="9"/>
        <v>0</v>
      </c>
      <c r="F99" s="15" t="e">
        <f t="shared" si="10"/>
        <v>#NUM!</v>
      </c>
      <c r="G99" s="14" t="e">
        <f t="shared" si="11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>
        <v>0</v>
      </c>
      <c r="AG99" s="19">
        <v>0</v>
      </c>
      <c r="AH99" s="17">
        <v>0</v>
      </c>
      <c r="AI99" s="16">
        <v>0</v>
      </c>
      <c r="AJ99" s="19">
        <v>0</v>
      </c>
      <c r="AK99" s="17">
        <v>0</v>
      </c>
      <c r="AL99" s="19">
        <v>0</v>
      </c>
      <c r="AM99" s="19">
        <v>0</v>
      </c>
      <c r="AN99" s="19">
        <v>0</v>
      </c>
      <c r="AO99" s="16">
        <v>0</v>
      </c>
      <c r="AP99" s="16">
        <v>0</v>
      </c>
      <c r="AQ99" s="17">
        <v>0</v>
      </c>
      <c r="AR99" s="18">
        <v>0</v>
      </c>
      <c r="AS99" s="19">
        <v>0</v>
      </c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6"/>
        <v>95</v>
      </c>
      <c r="B100" s="11" t="s">
        <v>133</v>
      </c>
      <c r="C100" s="12">
        <f t="shared" si="7"/>
        <v>0</v>
      </c>
      <c r="D100" s="13">
        <f t="shared" si="8"/>
        <v>0</v>
      </c>
      <c r="E100" s="41">
        <f t="shared" si="9"/>
        <v>0</v>
      </c>
      <c r="F100" s="42" t="e">
        <f t="shared" si="10"/>
        <v>#NUM!</v>
      </c>
      <c r="G100" s="41" t="e">
        <f t="shared" si="11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>
        <v>0</v>
      </c>
      <c r="AG100" s="19">
        <v>0</v>
      </c>
      <c r="AH100" s="17">
        <v>0</v>
      </c>
      <c r="AI100" s="16">
        <v>0</v>
      </c>
      <c r="AJ100" s="19">
        <v>0</v>
      </c>
      <c r="AK100" s="17">
        <v>0</v>
      </c>
      <c r="AL100" s="19">
        <v>0</v>
      </c>
      <c r="AM100" s="19">
        <v>0</v>
      </c>
      <c r="AN100" s="19">
        <v>0</v>
      </c>
      <c r="AO100" s="16">
        <v>0</v>
      </c>
      <c r="AP100" s="16">
        <v>0</v>
      </c>
      <c r="AQ100" s="17">
        <v>0</v>
      </c>
      <c r="AR100" s="18">
        <v>0</v>
      </c>
      <c r="AS100" s="19">
        <v>0</v>
      </c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6"/>
        <v>96</v>
      </c>
      <c r="B101" s="11" t="s">
        <v>102</v>
      </c>
      <c r="C101" s="12">
        <f t="shared" si="7"/>
        <v>0</v>
      </c>
      <c r="D101" s="13">
        <f t="shared" si="8"/>
        <v>0</v>
      </c>
      <c r="E101" s="41">
        <f t="shared" si="9"/>
        <v>0</v>
      </c>
      <c r="F101" s="42" t="e">
        <f t="shared" si="10"/>
        <v>#NUM!</v>
      </c>
      <c r="G101" s="41" t="e">
        <f t="shared" si="11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>
        <v>0</v>
      </c>
      <c r="AG101" s="19">
        <v>0</v>
      </c>
      <c r="AH101" s="17">
        <v>0</v>
      </c>
      <c r="AI101" s="16">
        <v>0</v>
      </c>
      <c r="AJ101" s="19">
        <v>0</v>
      </c>
      <c r="AK101" s="17">
        <v>0</v>
      </c>
      <c r="AL101" s="19">
        <v>0</v>
      </c>
      <c r="AM101" s="19">
        <v>0</v>
      </c>
      <c r="AN101" s="19">
        <v>0</v>
      </c>
      <c r="AO101" s="16">
        <v>0</v>
      </c>
      <c r="AP101" s="16">
        <v>0</v>
      </c>
      <c r="AQ101" s="17">
        <v>0</v>
      </c>
      <c r="AR101" s="18">
        <v>0</v>
      </c>
      <c r="AS101" s="19">
        <v>0</v>
      </c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6"/>
        <v>97</v>
      </c>
      <c r="B102" s="11" t="s">
        <v>117</v>
      </c>
      <c r="C102" s="12">
        <f t="shared" si="7"/>
        <v>0</v>
      </c>
      <c r="D102" s="13">
        <f t="shared" si="8"/>
        <v>0</v>
      </c>
      <c r="E102" s="41">
        <f t="shared" si="9"/>
        <v>0</v>
      </c>
      <c r="F102" s="42" t="e">
        <f t="shared" si="10"/>
        <v>#NUM!</v>
      </c>
      <c r="G102" s="41" t="e">
        <f t="shared" si="11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>
        <v>0</v>
      </c>
      <c r="AG102" s="19">
        <v>0</v>
      </c>
      <c r="AH102" s="17">
        <v>0</v>
      </c>
      <c r="AI102" s="16">
        <v>0</v>
      </c>
      <c r="AJ102" s="19">
        <v>0</v>
      </c>
      <c r="AK102" s="17">
        <v>0</v>
      </c>
      <c r="AL102" s="19">
        <v>0</v>
      </c>
      <c r="AM102" s="19">
        <v>0</v>
      </c>
      <c r="AN102" s="19">
        <v>0</v>
      </c>
      <c r="AO102" s="16">
        <v>0</v>
      </c>
      <c r="AP102" s="16">
        <v>0</v>
      </c>
      <c r="AQ102" s="17">
        <v>0</v>
      </c>
      <c r="AR102" s="18">
        <v>0</v>
      </c>
      <c r="AS102" s="19">
        <v>0</v>
      </c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6"/>
        <v>98</v>
      </c>
      <c r="B103" s="11" t="s">
        <v>100</v>
      </c>
      <c r="C103" s="12">
        <f t="shared" si="7"/>
        <v>0</v>
      </c>
      <c r="D103" s="13">
        <f t="shared" si="8"/>
        <v>0</v>
      </c>
      <c r="E103" s="14">
        <f t="shared" si="9"/>
        <v>0</v>
      </c>
      <c r="F103" s="15" t="e">
        <f t="shared" si="10"/>
        <v>#NUM!</v>
      </c>
      <c r="G103" s="14" t="e">
        <f t="shared" si="11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>
        <v>0</v>
      </c>
      <c r="AG103" s="19">
        <v>0</v>
      </c>
      <c r="AH103" s="17">
        <v>0</v>
      </c>
      <c r="AI103" s="16">
        <v>0</v>
      </c>
      <c r="AJ103" s="19">
        <v>0</v>
      </c>
      <c r="AK103" s="17">
        <v>0</v>
      </c>
      <c r="AL103" s="19">
        <v>0</v>
      </c>
      <c r="AM103" s="19">
        <v>0</v>
      </c>
      <c r="AN103" s="19">
        <v>0</v>
      </c>
      <c r="AO103" s="16">
        <v>0</v>
      </c>
      <c r="AP103" s="16">
        <v>0</v>
      </c>
      <c r="AQ103" s="17">
        <v>0</v>
      </c>
      <c r="AR103" s="18">
        <v>0</v>
      </c>
      <c r="AS103" s="19">
        <v>0</v>
      </c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6"/>
        <v>99</v>
      </c>
      <c r="B104" s="24" t="s">
        <v>94</v>
      </c>
      <c r="C104" s="12">
        <f t="shared" si="7"/>
        <v>0</v>
      </c>
      <c r="D104" s="13">
        <f t="shared" si="8"/>
        <v>0</v>
      </c>
      <c r="E104" s="14">
        <f t="shared" si="9"/>
        <v>0</v>
      </c>
      <c r="F104" s="15" t="e">
        <f t="shared" si="10"/>
        <v>#NUM!</v>
      </c>
      <c r="G104" s="14" t="e">
        <f t="shared" si="11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>
        <v>0</v>
      </c>
      <c r="AG104" s="19">
        <v>0</v>
      </c>
      <c r="AH104" s="17">
        <v>0</v>
      </c>
      <c r="AI104" s="16">
        <v>0</v>
      </c>
      <c r="AJ104" s="19">
        <v>0</v>
      </c>
      <c r="AK104" s="17">
        <v>0</v>
      </c>
      <c r="AL104" s="19">
        <v>0</v>
      </c>
      <c r="AM104" s="19">
        <v>0</v>
      </c>
      <c r="AN104" s="19">
        <v>0</v>
      </c>
      <c r="AO104" s="16">
        <v>0</v>
      </c>
      <c r="AP104" s="16">
        <v>0</v>
      </c>
      <c r="AQ104" s="17">
        <v>0</v>
      </c>
      <c r="AR104" s="18">
        <v>0</v>
      </c>
      <c r="AS104" s="19">
        <v>0</v>
      </c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6"/>
        <v>100</v>
      </c>
      <c r="B105" s="58" t="s">
        <v>129</v>
      </c>
      <c r="C105" s="12">
        <f t="shared" si="7"/>
        <v>0</v>
      </c>
      <c r="D105" s="13">
        <f t="shared" si="8"/>
        <v>0</v>
      </c>
      <c r="E105" s="14">
        <f t="shared" si="9"/>
        <v>0</v>
      </c>
      <c r="F105" s="15" t="e">
        <f t="shared" si="10"/>
        <v>#NUM!</v>
      </c>
      <c r="G105" s="14" t="e">
        <f t="shared" si="11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>
        <v>0</v>
      </c>
      <c r="AG105" s="19">
        <v>0</v>
      </c>
      <c r="AH105" s="17">
        <v>0</v>
      </c>
      <c r="AI105" s="16">
        <v>0</v>
      </c>
      <c r="AJ105" s="19">
        <v>0</v>
      </c>
      <c r="AK105" s="17">
        <v>0</v>
      </c>
      <c r="AL105" s="19">
        <v>0</v>
      </c>
      <c r="AM105" s="19">
        <v>0</v>
      </c>
      <c r="AN105" s="19">
        <v>0</v>
      </c>
      <c r="AO105" s="16">
        <v>0</v>
      </c>
      <c r="AP105" s="16">
        <v>0</v>
      </c>
      <c r="AQ105" s="17">
        <v>0</v>
      </c>
      <c r="AR105" s="18">
        <v>0</v>
      </c>
      <c r="AS105" s="19">
        <v>0</v>
      </c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6"/>
        <v>101</v>
      </c>
      <c r="B106" s="11" t="s">
        <v>127</v>
      </c>
      <c r="C106" s="12">
        <f t="shared" si="7"/>
        <v>0</v>
      </c>
      <c r="D106" s="13">
        <f t="shared" si="8"/>
        <v>0</v>
      </c>
      <c r="E106" s="41">
        <f t="shared" si="9"/>
        <v>0</v>
      </c>
      <c r="F106" s="42" t="e">
        <f t="shared" si="10"/>
        <v>#NUM!</v>
      </c>
      <c r="G106" s="41" t="e">
        <f t="shared" si="11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>
        <v>0</v>
      </c>
      <c r="AG106" s="19">
        <v>0</v>
      </c>
      <c r="AH106" s="17">
        <v>0</v>
      </c>
      <c r="AI106" s="16">
        <v>0</v>
      </c>
      <c r="AJ106" s="19">
        <v>0</v>
      </c>
      <c r="AK106" s="17">
        <v>0</v>
      </c>
      <c r="AL106" s="19">
        <v>0</v>
      </c>
      <c r="AM106" s="19">
        <v>0</v>
      </c>
      <c r="AN106" s="19">
        <v>0</v>
      </c>
      <c r="AO106" s="16">
        <v>0</v>
      </c>
      <c r="AP106" s="16">
        <v>0</v>
      </c>
      <c r="AQ106" s="17">
        <v>0</v>
      </c>
      <c r="AR106" s="18">
        <v>0</v>
      </c>
      <c r="AS106" s="19">
        <v>0</v>
      </c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6"/>
        <v>102</v>
      </c>
      <c r="B107" s="11" t="s">
        <v>128</v>
      </c>
      <c r="C107" s="12">
        <f t="shared" si="7"/>
        <v>0</v>
      </c>
      <c r="D107" s="13">
        <f t="shared" si="8"/>
        <v>0</v>
      </c>
      <c r="E107" s="14">
        <f t="shared" si="9"/>
        <v>0</v>
      </c>
      <c r="F107" s="15" t="e">
        <f t="shared" si="10"/>
        <v>#NUM!</v>
      </c>
      <c r="G107" s="14" t="e">
        <f t="shared" si="11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>
        <v>0</v>
      </c>
      <c r="AG107" s="19">
        <v>0</v>
      </c>
      <c r="AH107" s="17">
        <v>0</v>
      </c>
      <c r="AI107" s="16">
        <v>0</v>
      </c>
      <c r="AJ107" s="19">
        <v>0</v>
      </c>
      <c r="AK107" s="17">
        <v>0</v>
      </c>
      <c r="AL107" s="19">
        <v>0</v>
      </c>
      <c r="AM107" s="19">
        <v>0</v>
      </c>
      <c r="AN107" s="19">
        <v>0</v>
      </c>
      <c r="AO107" s="16">
        <v>0</v>
      </c>
      <c r="AP107" s="16">
        <v>0</v>
      </c>
      <c r="AQ107" s="17">
        <v>0</v>
      </c>
      <c r="AR107" s="18">
        <v>0</v>
      </c>
      <c r="AS107" s="19">
        <v>0</v>
      </c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6"/>
        <v>103</v>
      </c>
      <c r="B108" s="11" t="s">
        <v>93</v>
      </c>
      <c r="C108" s="12">
        <f t="shared" si="7"/>
        <v>0</v>
      </c>
      <c r="D108" s="13">
        <f t="shared" si="8"/>
        <v>0</v>
      </c>
      <c r="E108" s="14">
        <f t="shared" si="9"/>
        <v>0</v>
      </c>
      <c r="F108" s="15" t="e">
        <f t="shared" si="10"/>
        <v>#NUM!</v>
      </c>
      <c r="G108" s="14" t="e">
        <f t="shared" si="11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>
        <v>0</v>
      </c>
      <c r="AG108" s="19">
        <v>0</v>
      </c>
      <c r="AH108" s="17">
        <v>0</v>
      </c>
      <c r="AI108" s="16">
        <v>0</v>
      </c>
      <c r="AJ108" s="19">
        <v>0</v>
      </c>
      <c r="AK108" s="17">
        <v>0</v>
      </c>
      <c r="AL108" s="19">
        <v>0</v>
      </c>
      <c r="AM108" s="19">
        <v>0</v>
      </c>
      <c r="AN108" s="19">
        <v>0</v>
      </c>
      <c r="AO108" s="16">
        <v>0</v>
      </c>
      <c r="AP108" s="16">
        <v>0</v>
      </c>
      <c r="AQ108" s="17">
        <v>0</v>
      </c>
      <c r="AR108" s="18">
        <v>0</v>
      </c>
      <c r="AS108" s="19">
        <v>0</v>
      </c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6"/>
        <v>104</v>
      </c>
      <c r="B109" s="11" t="s">
        <v>135</v>
      </c>
      <c r="C109" s="12">
        <f t="shared" si="7"/>
        <v>0</v>
      </c>
      <c r="D109" s="13">
        <f t="shared" si="8"/>
        <v>0</v>
      </c>
      <c r="E109" s="41">
        <f t="shared" si="9"/>
        <v>0</v>
      </c>
      <c r="F109" s="42" t="e">
        <f t="shared" si="10"/>
        <v>#NUM!</v>
      </c>
      <c r="G109" s="41" t="e">
        <f t="shared" si="11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>
        <v>0</v>
      </c>
      <c r="AG109" s="19">
        <v>0</v>
      </c>
      <c r="AH109" s="17">
        <v>0</v>
      </c>
      <c r="AI109" s="18">
        <v>0</v>
      </c>
      <c r="AJ109" s="19">
        <v>0</v>
      </c>
      <c r="AK109" s="17">
        <v>0</v>
      </c>
      <c r="AL109" s="19">
        <v>0</v>
      </c>
      <c r="AM109" s="19">
        <v>0</v>
      </c>
      <c r="AN109" s="19">
        <v>0</v>
      </c>
      <c r="AO109" s="16">
        <v>0</v>
      </c>
      <c r="AP109" s="16">
        <v>0</v>
      </c>
      <c r="AQ109" s="17">
        <v>0</v>
      </c>
      <c r="AR109" s="18">
        <v>0</v>
      </c>
      <c r="AS109" s="19">
        <v>0</v>
      </c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6"/>
        <v>105</v>
      </c>
      <c r="B110" s="11" t="s">
        <v>115</v>
      </c>
      <c r="C110" s="12">
        <f t="shared" si="7"/>
        <v>0</v>
      </c>
      <c r="D110" s="13">
        <f t="shared" si="8"/>
        <v>0</v>
      </c>
      <c r="E110" s="14">
        <f t="shared" si="9"/>
        <v>0</v>
      </c>
      <c r="F110" s="15" t="e">
        <f t="shared" si="10"/>
        <v>#NUM!</v>
      </c>
      <c r="G110" s="14" t="e">
        <f t="shared" si="11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>
        <v>0</v>
      </c>
      <c r="AG110" s="19">
        <v>0</v>
      </c>
      <c r="AH110" s="17">
        <v>0</v>
      </c>
      <c r="AI110" s="18">
        <v>0</v>
      </c>
      <c r="AJ110" s="19">
        <v>0</v>
      </c>
      <c r="AK110" s="17">
        <v>0</v>
      </c>
      <c r="AL110" s="19">
        <v>0</v>
      </c>
      <c r="AM110" s="19">
        <v>0</v>
      </c>
      <c r="AN110" s="19">
        <v>0</v>
      </c>
      <c r="AO110" s="16">
        <v>0</v>
      </c>
      <c r="AP110" s="16">
        <v>0</v>
      </c>
      <c r="AQ110" s="17">
        <v>0</v>
      </c>
      <c r="AR110" s="18">
        <v>0</v>
      </c>
      <c r="AS110" s="19">
        <v>0</v>
      </c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6"/>
        <v>106</v>
      </c>
      <c r="B111" s="11" t="s">
        <v>121</v>
      </c>
      <c r="C111" s="12">
        <f t="shared" si="7"/>
        <v>0</v>
      </c>
      <c r="D111" s="13">
        <f t="shared" si="8"/>
        <v>0</v>
      </c>
      <c r="E111" s="41">
        <f t="shared" si="9"/>
        <v>0</v>
      </c>
      <c r="F111" s="42" t="e">
        <f t="shared" si="10"/>
        <v>#NUM!</v>
      </c>
      <c r="G111" s="41" t="e">
        <f t="shared" si="11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>
        <v>0</v>
      </c>
      <c r="AG111" s="19">
        <v>0</v>
      </c>
      <c r="AH111" s="17">
        <v>0</v>
      </c>
      <c r="AI111" s="18">
        <v>0</v>
      </c>
      <c r="AJ111" s="19">
        <v>0</v>
      </c>
      <c r="AK111" s="17">
        <v>0</v>
      </c>
      <c r="AL111" s="19">
        <v>0</v>
      </c>
      <c r="AM111" s="19">
        <v>0</v>
      </c>
      <c r="AN111" s="19">
        <v>0</v>
      </c>
      <c r="AO111" s="16">
        <v>0</v>
      </c>
      <c r="AP111" s="16">
        <v>0</v>
      </c>
      <c r="AQ111" s="17">
        <v>0</v>
      </c>
      <c r="AR111" s="18">
        <v>0</v>
      </c>
      <c r="AS111" s="19">
        <v>0</v>
      </c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6"/>
        <v>107</v>
      </c>
      <c r="B112" s="11" t="s">
        <v>130</v>
      </c>
      <c r="C112" s="12">
        <f t="shared" si="7"/>
        <v>0</v>
      </c>
      <c r="D112" s="13">
        <f t="shared" si="8"/>
        <v>0</v>
      </c>
      <c r="E112" s="14">
        <f t="shared" si="9"/>
        <v>0</v>
      </c>
      <c r="F112" s="15" t="e">
        <f t="shared" si="10"/>
        <v>#NUM!</v>
      </c>
      <c r="G112" s="14" t="e">
        <f t="shared" si="11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>
        <v>0</v>
      </c>
      <c r="AG112" s="19">
        <v>0</v>
      </c>
      <c r="AH112" s="17">
        <v>0</v>
      </c>
      <c r="AI112" s="18">
        <v>0</v>
      </c>
      <c r="AJ112" s="19">
        <v>0</v>
      </c>
      <c r="AK112" s="17">
        <v>0</v>
      </c>
      <c r="AL112" s="19">
        <v>0</v>
      </c>
      <c r="AM112" s="19">
        <v>0</v>
      </c>
      <c r="AN112" s="19">
        <v>0</v>
      </c>
      <c r="AO112" s="16">
        <v>0</v>
      </c>
      <c r="AP112" s="16">
        <v>0</v>
      </c>
      <c r="AQ112" s="17">
        <v>0</v>
      </c>
      <c r="AR112" s="18">
        <v>0</v>
      </c>
      <c r="AS112" s="19">
        <v>0</v>
      </c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6"/>
        <v>108</v>
      </c>
      <c r="B113" s="11" t="s">
        <v>81</v>
      </c>
      <c r="C113" s="12">
        <f t="shared" si="7"/>
        <v>0</v>
      </c>
      <c r="D113" s="13">
        <f t="shared" si="8"/>
        <v>0</v>
      </c>
      <c r="E113" s="14">
        <f t="shared" si="9"/>
        <v>0</v>
      </c>
      <c r="F113" s="15" t="e">
        <f t="shared" si="10"/>
        <v>#NUM!</v>
      </c>
      <c r="G113" s="14" t="e">
        <f t="shared" si="11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>
        <v>0</v>
      </c>
      <c r="AG113" s="19">
        <v>0</v>
      </c>
      <c r="AH113" s="17">
        <v>0</v>
      </c>
      <c r="AI113" s="18">
        <v>0</v>
      </c>
      <c r="AJ113" s="19">
        <v>0</v>
      </c>
      <c r="AK113" s="17">
        <v>0</v>
      </c>
      <c r="AL113" s="19">
        <v>0</v>
      </c>
      <c r="AM113" s="19">
        <v>0</v>
      </c>
      <c r="AN113" s="19">
        <v>0</v>
      </c>
      <c r="AO113" s="16">
        <v>0</v>
      </c>
      <c r="AP113" s="16">
        <v>0</v>
      </c>
      <c r="AQ113" s="17">
        <v>0</v>
      </c>
      <c r="AR113" s="18">
        <v>0</v>
      </c>
      <c r="AS113" s="19">
        <v>0</v>
      </c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6"/>
        <v>109</v>
      </c>
      <c r="B114" s="11" t="s">
        <v>114</v>
      </c>
      <c r="C114" s="12">
        <f t="shared" si="7"/>
        <v>0</v>
      </c>
      <c r="D114" s="13">
        <f t="shared" si="8"/>
        <v>0</v>
      </c>
      <c r="E114" s="41">
        <f t="shared" si="9"/>
        <v>0</v>
      </c>
      <c r="F114" s="42" t="e">
        <f t="shared" si="10"/>
        <v>#NUM!</v>
      </c>
      <c r="G114" s="41" t="e">
        <f t="shared" si="11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>
        <v>0</v>
      </c>
      <c r="AG114" s="19">
        <v>0</v>
      </c>
      <c r="AH114" s="17">
        <v>0</v>
      </c>
      <c r="AI114" s="16">
        <v>0</v>
      </c>
      <c r="AJ114" s="19">
        <v>0</v>
      </c>
      <c r="AK114" s="17">
        <v>0</v>
      </c>
      <c r="AL114" s="19">
        <v>0</v>
      </c>
      <c r="AM114" s="19">
        <v>0</v>
      </c>
      <c r="AN114" s="19">
        <v>0</v>
      </c>
      <c r="AO114" s="16">
        <v>0</v>
      </c>
      <c r="AP114" s="16">
        <v>0</v>
      </c>
      <c r="AQ114" s="17">
        <v>0</v>
      </c>
      <c r="AR114" s="18">
        <v>0</v>
      </c>
      <c r="AS114" s="19">
        <v>0</v>
      </c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6"/>
        <v>110</v>
      </c>
      <c r="B115" s="24" t="s">
        <v>86</v>
      </c>
      <c r="C115" s="12">
        <f t="shared" si="7"/>
        <v>0</v>
      </c>
      <c r="D115" s="13">
        <f t="shared" si="8"/>
        <v>0</v>
      </c>
      <c r="E115" s="14">
        <f t="shared" si="9"/>
        <v>0</v>
      </c>
      <c r="F115" s="15">
        <f t="shared" si="10"/>
        <v>0</v>
      </c>
      <c r="G115" s="14">
        <f t="shared" si="11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>
        <v>0</v>
      </c>
      <c r="AG115" s="19">
        <v>0</v>
      </c>
      <c r="AH115" s="17">
        <v>0</v>
      </c>
      <c r="AI115" s="18">
        <v>0</v>
      </c>
      <c r="AJ115" s="19">
        <v>0</v>
      </c>
      <c r="AK115" s="17">
        <v>0</v>
      </c>
      <c r="AL115" s="19">
        <v>0</v>
      </c>
      <c r="AM115" s="19">
        <v>0</v>
      </c>
      <c r="AN115" s="19">
        <v>0</v>
      </c>
      <c r="AO115" s="16">
        <v>0</v>
      </c>
      <c r="AP115" s="16">
        <v>0</v>
      </c>
      <c r="AQ115" s="17">
        <v>0</v>
      </c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6"/>
        <v>111</v>
      </c>
      <c r="B116" s="11" t="s">
        <v>80</v>
      </c>
      <c r="C116" s="12">
        <f t="shared" si="7"/>
        <v>0</v>
      </c>
      <c r="D116" s="13">
        <f t="shared" si="8"/>
        <v>0</v>
      </c>
      <c r="E116" s="14">
        <f t="shared" si="9"/>
        <v>0</v>
      </c>
      <c r="F116" s="15" t="e">
        <f t="shared" si="10"/>
        <v>#NUM!</v>
      </c>
      <c r="G116" s="14" t="e">
        <f t="shared" si="11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>
        <v>0</v>
      </c>
      <c r="AG116" s="19">
        <v>0</v>
      </c>
      <c r="AH116" s="17">
        <v>0</v>
      </c>
      <c r="AI116" s="18">
        <v>0</v>
      </c>
      <c r="AJ116" s="19">
        <v>0</v>
      </c>
      <c r="AK116" s="17">
        <v>0</v>
      </c>
      <c r="AL116" s="19">
        <v>0</v>
      </c>
      <c r="AM116" s="19">
        <v>0</v>
      </c>
      <c r="AN116" s="19">
        <v>0</v>
      </c>
      <c r="AO116" s="16">
        <v>0</v>
      </c>
      <c r="AP116" s="16">
        <v>0</v>
      </c>
      <c r="AQ116" s="17">
        <v>0</v>
      </c>
      <c r="AR116" s="18">
        <v>0</v>
      </c>
      <c r="AS116" s="19">
        <v>0</v>
      </c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6"/>
        <v>112</v>
      </c>
      <c r="B117" s="11" t="s">
        <v>132</v>
      </c>
      <c r="C117" s="12">
        <f t="shared" si="7"/>
        <v>0</v>
      </c>
      <c r="D117" s="13">
        <f t="shared" si="8"/>
        <v>0</v>
      </c>
      <c r="E117" s="14">
        <f t="shared" si="9"/>
        <v>0</v>
      </c>
      <c r="F117" s="15" t="e">
        <f t="shared" si="10"/>
        <v>#NUM!</v>
      </c>
      <c r="G117" s="14" t="e">
        <f t="shared" si="11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>
        <v>0</v>
      </c>
      <c r="AG117" s="19">
        <v>0</v>
      </c>
      <c r="AH117" s="17">
        <v>0</v>
      </c>
      <c r="AI117" s="16">
        <v>0</v>
      </c>
      <c r="AJ117" s="19">
        <v>0</v>
      </c>
      <c r="AK117" s="17">
        <v>0</v>
      </c>
      <c r="AL117" s="19">
        <v>0</v>
      </c>
      <c r="AM117" s="19">
        <v>0</v>
      </c>
      <c r="AN117" s="19">
        <v>0</v>
      </c>
      <c r="AO117" s="16">
        <v>0</v>
      </c>
      <c r="AP117" s="16">
        <v>0</v>
      </c>
      <c r="AQ117" s="17">
        <v>0</v>
      </c>
      <c r="AR117" s="18">
        <v>0</v>
      </c>
      <c r="AS117" s="19">
        <v>0</v>
      </c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6"/>
        <v>113</v>
      </c>
      <c r="B118" s="11" t="s">
        <v>105</v>
      </c>
      <c r="C118" s="12">
        <f t="shared" si="7"/>
        <v>0</v>
      </c>
      <c r="D118" s="13">
        <f t="shared" si="8"/>
        <v>0</v>
      </c>
      <c r="E118" s="41">
        <f t="shared" si="9"/>
        <v>0</v>
      </c>
      <c r="F118" s="42">
        <f t="shared" si="10"/>
        <v>0</v>
      </c>
      <c r="G118" s="41">
        <f t="shared" si="11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>
        <v>0</v>
      </c>
      <c r="AG118" s="19">
        <v>0</v>
      </c>
      <c r="AH118" s="17">
        <v>0</v>
      </c>
      <c r="AI118" s="18">
        <v>0</v>
      </c>
      <c r="AJ118" s="19">
        <v>0</v>
      </c>
      <c r="AK118" s="17">
        <v>0</v>
      </c>
      <c r="AL118" s="19">
        <v>0</v>
      </c>
      <c r="AM118" s="19">
        <v>0</v>
      </c>
      <c r="AN118" s="19">
        <v>0</v>
      </c>
      <c r="AO118" s="16">
        <v>0</v>
      </c>
      <c r="AP118" s="16">
        <v>0</v>
      </c>
      <c r="AQ118" s="17">
        <v>0</v>
      </c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6"/>
        <v>114</v>
      </c>
      <c r="B119" s="11" t="s">
        <v>109</v>
      </c>
      <c r="C119" s="12">
        <f t="shared" si="7"/>
        <v>0</v>
      </c>
      <c r="D119" s="13">
        <f t="shared" si="8"/>
        <v>0</v>
      </c>
      <c r="E119" s="41">
        <f t="shared" si="9"/>
        <v>0</v>
      </c>
      <c r="F119" s="42">
        <f t="shared" si="10"/>
        <v>0</v>
      </c>
      <c r="G119" s="41">
        <f t="shared" si="11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>
        <v>0</v>
      </c>
      <c r="AG119" s="19">
        <v>0</v>
      </c>
      <c r="AH119" s="17">
        <v>0</v>
      </c>
      <c r="AI119" s="18">
        <v>0</v>
      </c>
      <c r="AJ119" s="19">
        <v>0</v>
      </c>
      <c r="AK119" s="17">
        <v>0</v>
      </c>
      <c r="AL119" s="19">
        <v>0</v>
      </c>
      <c r="AM119" s="19">
        <v>0</v>
      </c>
      <c r="AN119" s="19">
        <v>0</v>
      </c>
      <c r="AO119" s="16">
        <v>0</v>
      </c>
      <c r="AP119" s="16">
        <v>0</v>
      </c>
      <c r="AQ119" s="17">
        <v>0</v>
      </c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6"/>
        <v>115</v>
      </c>
      <c r="B120" s="11" t="s">
        <v>92</v>
      </c>
      <c r="C120" s="12">
        <f t="shared" si="7"/>
        <v>0</v>
      </c>
      <c r="D120" s="13">
        <f t="shared" si="8"/>
        <v>0</v>
      </c>
      <c r="E120" s="14">
        <f t="shared" si="9"/>
        <v>0</v>
      </c>
      <c r="F120" s="15" t="e">
        <f t="shared" si="10"/>
        <v>#NUM!</v>
      </c>
      <c r="G120" s="14" t="e">
        <f t="shared" si="11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>
        <v>0</v>
      </c>
      <c r="AG120" s="19">
        <v>0</v>
      </c>
      <c r="AH120" s="17">
        <v>0</v>
      </c>
      <c r="AI120" s="18">
        <v>0</v>
      </c>
      <c r="AJ120" s="19">
        <v>0</v>
      </c>
      <c r="AK120" s="17">
        <v>0</v>
      </c>
      <c r="AL120" s="19">
        <v>0</v>
      </c>
      <c r="AM120" s="19">
        <v>0</v>
      </c>
      <c r="AN120" s="19">
        <v>0</v>
      </c>
      <c r="AO120" s="16">
        <v>0</v>
      </c>
      <c r="AP120" s="16">
        <v>0</v>
      </c>
      <c r="AQ120" s="17">
        <v>0</v>
      </c>
      <c r="AR120" s="18">
        <v>0</v>
      </c>
      <c r="AS120" s="19">
        <v>0</v>
      </c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6"/>
        <v>116</v>
      </c>
      <c r="B121" s="11" t="s">
        <v>92</v>
      </c>
      <c r="C121" s="12">
        <f t="shared" si="7"/>
        <v>0</v>
      </c>
      <c r="D121" s="13">
        <f t="shared" si="8"/>
        <v>0</v>
      </c>
      <c r="E121" s="14">
        <f t="shared" si="9"/>
        <v>0</v>
      </c>
      <c r="F121" s="15">
        <f t="shared" si="10"/>
        <v>0</v>
      </c>
      <c r="G121" s="14">
        <f t="shared" si="11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>
        <v>0</v>
      </c>
      <c r="AG121" s="19">
        <v>0</v>
      </c>
      <c r="AH121" s="17">
        <v>0</v>
      </c>
      <c r="AI121" s="18">
        <v>0</v>
      </c>
      <c r="AJ121" s="19">
        <v>0</v>
      </c>
      <c r="AK121" s="17">
        <v>0</v>
      </c>
      <c r="AL121" s="19">
        <v>0</v>
      </c>
      <c r="AM121" s="19">
        <v>0</v>
      </c>
      <c r="AN121" s="19">
        <v>0</v>
      </c>
      <c r="AO121" s="16">
        <v>0</v>
      </c>
      <c r="AP121" s="16">
        <v>0</v>
      </c>
      <c r="AQ121" s="17">
        <v>0</v>
      </c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6"/>
        <v>117</v>
      </c>
      <c r="B122" s="11" t="s">
        <v>126</v>
      </c>
      <c r="C122" s="12">
        <f t="shared" si="7"/>
        <v>0</v>
      </c>
      <c r="D122" s="13">
        <f t="shared" si="8"/>
        <v>0</v>
      </c>
      <c r="E122" s="14">
        <f t="shared" si="9"/>
        <v>0</v>
      </c>
      <c r="F122" s="15" t="e">
        <f t="shared" si="10"/>
        <v>#NUM!</v>
      </c>
      <c r="G122" s="14" t="e">
        <f t="shared" si="11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>
        <v>0</v>
      </c>
      <c r="AG122" s="19">
        <v>0</v>
      </c>
      <c r="AH122" s="17">
        <v>0</v>
      </c>
      <c r="AI122" s="18">
        <v>0</v>
      </c>
      <c r="AJ122" s="19">
        <v>0</v>
      </c>
      <c r="AK122" s="17">
        <v>0</v>
      </c>
      <c r="AL122" s="19">
        <v>0</v>
      </c>
      <c r="AM122" s="19">
        <v>0</v>
      </c>
      <c r="AN122" s="19">
        <v>0</v>
      </c>
      <c r="AO122" s="16">
        <v>0</v>
      </c>
      <c r="AP122" s="16">
        <v>0</v>
      </c>
      <c r="AQ122" s="17">
        <v>0</v>
      </c>
      <c r="AR122" s="18">
        <v>0</v>
      </c>
      <c r="AS122" s="19">
        <v>0</v>
      </c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6"/>
        <v>118</v>
      </c>
      <c r="B123" s="11" t="s">
        <v>91</v>
      </c>
      <c r="C123" s="12">
        <f t="shared" si="7"/>
        <v>0</v>
      </c>
      <c r="D123" s="13">
        <f t="shared" si="8"/>
        <v>0</v>
      </c>
      <c r="E123" s="14">
        <f t="shared" si="9"/>
        <v>0</v>
      </c>
      <c r="F123" s="15" t="e">
        <f t="shared" si="10"/>
        <v>#NUM!</v>
      </c>
      <c r="G123" s="14" t="e">
        <f t="shared" si="11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>
        <v>0</v>
      </c>
      <c r="AG123" s="19">
        <v>0</v>
      </c>
      <c r="AH123" s="17">
        <v>0</v>
      </c>
      <c r="AI123" s="18">
        <v>0</v>
      </c>
      <c r="AJ123" s="19">
        <v>0</v>
      </c>
      <c r="AK123" s="17">
        <v>0</v>
      </c>
      <c r="AL123" s="19">
        <v>0</v>
      </c>
      <c r="AM123" s="19">
        <v>0</v>
      </c>
      <c r="AN123" s="19">
        <v>0</v>
      </c>
      <c r="AO123" s="16">
        <v>0</v>
      </c>
      <c r="AP123" s="16">
        <v>0</v>
      </c>
      <c r="AQ123" s="17">
        <v>0</v>
      </c>
      <c r="AR123" s="18">
        <v>0</v>
      </c>
      <c r="AS123" s="19">
        <v>0</v>
      </c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6"/>
        <v>119</v>
      </c>
      <c r="B124" s="11" t="s">
        <v>99</v>
      </c>
      <c r="C124" s="12">
        <f t="shared" si="7"/>
        <v>0</v>
      </c>
      <c r="D124" s="13">
        <f t="shared" si="8"/>
        <v>0</v>
      </c>
      <c r="E124" s="14">
        <f t="shared" si="9"/>
        <v>0</v>
      </c>
      <c r="F124" s="15">
        <f t="shared" si="10"/>
        <v>0</v>
      </c>
      <c r="G124" s="14">
        <f t="shared" si="11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>
        <v>0</v>
      </c>
      <c r="AG124" s="19">
        <v>0</v>
      </c>
      <c r="AH124" s="17">
        <v>0</v>
      </c>
      <c r="AI124" s="18">
        <v>0</v>
      </c>
      <c r="AJ124" s="19">
        <v>0</v>
      </c>
      <c r="AK124" s="17">
        <v>0</v>
      </c>
      <c r="AL124" s="19">
        <v>0</v>
      </c>
      <c r="AM124" s="19">
        <v>0</v>
      </c>
      <c r="AN124" s="19">
        <v>0</v>
      </c>
      <c r="AO124" s="16">
        <v>0</v>
      </c>
      <c r="AP124" s="16">
        <v>0</v>
      </c>
      <c r="AQ124" s="17">
        <v>0</v>
      </c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6"/>
        <v>120</v>
      </c>
      <c r="B125" s="11" t="s">
        <v>85</v>
      </c>
      <c r="C125" s="12">
        <f t="shared" si="7"/>
        <v>0</v>
      </c>
      <c r="D125" s="13">
        <f t="shared" si="8"/>
        <v>0</v>
      </c>
      <c r="E125" s="14">
        <f t="shared" si="9"/>
        <v>0</v>
      </c>
      <c r="F125" s="15" t="e">
        <f t="shared" si="10"/>
        <v>#NUM!</v>
      </c>
      <c r="G125" s="14" t="e">
        <f t="shared" si="11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>
        <v>0</v>
      </c>
      <c r="AG125" s="19">
        <v>0</v>
      </c>
      <c r="AH125" s="17">
        <v>0</v>
      </c>
      <c r="AI125" s="18">
        <v>0</v>
      </c>
      <c r="AJ125" s="19">
        <v>0</v>
      </c>
      <c r="AK125" s="17">
        <v>0</v>
      </c>
      <c r="AL125" s="19">
        <v>0</v>
      </c>
      <c r="AM125" s="19">
        <v>0</v>
      </c>
      <c r="AN125" s="19">
        <v>0</v>
      </c>
      <c r="AO125" s="16">
        <v>0</v>
      </c>
      <c r="AP125" s="16">
        <v>0</v>
      </c>
      <c r="AQ125" s="17">
        <v>0</v>
      </c>
      <c r="AR125" s="18">
        <v>0</v>
      </c>
      <c r="AS125" s="19">
        <v>0</v>
      </c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6"/>
        <v>121</v>
      </c>
      <c r="B126" s="11" t="s">
        <v>111</v>
      </c>
      <c r="C126" s="12">
        <f t="shared" si="7"/>
        <v>0</v>
      </c>
      <c r="D126" s="13">
        <f t="shared" si="8"/>
        <v>0</v>
      </c>
      <c r="E126" s="14">
        <f t="shared" si="9"/>
        <v>0</v>
      </c>
      <c r="F126" s="15">
        <f t="shared" si="10"/>
        <v>0</v>
      </c>
      <c r="G126" s="14">
        <f t="shared" si="11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>
        <v>0</v>
      </c>
      <c r="AG126" s="19">
        <v>0</v>
      </c>
      <c r="AH126" s="17">
        <v>0</v>
      </c>
      <c r="AI126" s="18">
        <v>0</v>
      </c>
      <c r="AJ126" s="19">
        <v>0</v>
      </c>
      <c r="AK126" s="17">
        <v>0</v>
      </c>
      <c r="AL126" s="19">
        <v>0</v>
      </c>
      <c r="AM126" s="19">
        <v>0</v>
      </c>
      <c r="AN126" s="19">
        <v>0</v>
      </c>
      <c r="AO126" s="18">
        <v>0</v>
      </c>
      <c r="AP126" s="19">
        <v>0</v>
      </c>
      <c r="AQ126" s="17">
        <v>0</v>
      </c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6"/>
        <v>122</v>
      </c>
      <c r="B127" s="24" t="s">
        <v>113</v>
      </c>
      <c r="C127" s="12">
        <f t="shared" si="7"/>
        <v>0</v>
      </c>
      <c r="D127" s="13">
        <f t="shared" si="8"/>
        <v>0</v>
      </c>
      <c r="E127" s="14">
        <f t="shared" si="9"/>
        <v>0</v>
      </c>
      <c r="F127" s="15" t="e">
        <f t="shared" si="10"/>
        <v>#NUM!</v>
      </c>
      <c r="G127" s="14" t="e">
        <f t="shared" si="11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>
        <v>0</v>
      </c>
      <c r="AG127" s="19">
        <v>0</v>
      </c>
      <c r="AH127" s="17">
        <v>0</v>
      </c>
      <c r="AI127" s="18">
        <v>0</v>
      </c>
      <c r="AJ127" s="19">
        <v>0</v>
      </c>
      <c r="AK127" s="17">
        <v>0</v>
      </c>
      <c r="AL127" s="19">
        <v>0</v>
      </c>
      <c r="AM127" s="19">
        <v>0</v>
      </c>
      <c r="AN127" s="19">
        <v>0</v>
      </c>
      <c r="AO127" s="18">
        <v>0</v>
      </c>
      <c r="AP127" s="19"/>
      <c r="AQ127" s="17">
        <v>0</v>
      </c>
      <c r="AR127" s="18">
        <v>0</v>
      </c>
      <c r="AS127" s="19">
        <v>0</v>
      </c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6"/>
        <v>123</v>
      </c>
      <c r="B128" s="48" t="s">
        <v>118</v>
      </c>
      <c r="C128" s="12">
        <f t="shared" si="7"/>
        <v>0</v>
      </c>
      <c r="D128" s="13">
        <f t="shared" ref="D128:D132" si="12">IF(C128=0,0,E128/C128)</f>
        <v>0</v>
      </c>
      <c r="E128" s="14">
        <f t="shared" si="9"/>
        <v>0</v>
      </c>
      <c r="F128" s="15" t="e">
        <f t="shared" si="10"/>
        <v>#NUM!</v>
      </c>
      <c r="G128" s="14" t="e">
        <f t="shared" si="11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>
        <v>0</v>
      </c>
      <c r="AG128" s="19">
        <v>0</v>
      </c>
      <c r="AH128" s="17">
        <v>0</v>
      </c>
      <c r="AI128" s="18">
        <v>0</v>
      </c>
      <c r="AJ128" s="19">
        <v>0</v>
      </c>
      <c r="AK128" s="17">
        <v>0</v>
      </c>
      <c r="AL128" s="19">
        <v>0</v>
      </c>
      <c r="AM128" s="19">
        <v>0</v>
      </c>
      <c r="AN128" s="19">
        <v>0</v>
      </c>
      <c r="AO128" s="18">
        <v>0</v>
      </c>
      <c r="AP128" s="19"/>
      <c r="AQ128" s="17">
        <v>0</v>
      </c>
      <c r="AR128" s="18">
        <v>0</v>
      </c>
      <c r="AS128" s="19">
        <v>0</v>
      </c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6"/>
        <v>124</v>
      </c>
      <c r="B129" s="11" t="s">
        <v>103</v>
      </c>
      <c r="C129" s="12">
        <f t="shared" si="7"/>
        <v>0</v>
      </c>
      <c r="D129" s="13">
        <f t="shared" si="12"/>
        <v>0</v>
      </c>
      <c r="E129" s="41">
        <f t="shared" si="9"/>
        <v>0</v>
      </c>
      <c r="F129" s="42" t="e">
        <f t="shared" si="10"/>
        <v>#NUM!</v>
      </c>
      <c r="G129" s="41" t="e">
        <f t="shared" si="11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>
        <v>0</v>
      </c>
      <c r="AG129" s="19">
        <v>0</v>
      </c>
      <c r="AH129" s="17">
        <v>0</v>
      </c>
      <c r="AI129" s="18">
        <v>0</v>
      </c>
      <c r="AJ129" s="19">
        <v>0</v>
      </c>
      <c r="AK129" s="17">
        <v>0</v>
      </c>
      <c r="AL129" s="19">
        <v>0</v>
      </c>
      <c r="AM129" s="19">
        <v>0</v>
      </c>
      <c r="AN129" s="19">
        <v>0</v>
      </c>
      <c r="AO129" s="18"/>
      <c r="AP129" s="19"/>
      <c r="AQ129" s="17">
        <v>0</v>
      </c>
      <c r="AR129" s="18"/>
      <c r="AS129" s="19">
        <v>0</v>
      </c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6"/>
        <v>125</v>
      </c>
      <c r="B130" s="11" t="s">
        <v>131</v>
      </c>
      <c r="C130" s="12">
        <f t="shared" si="7"/>
        <v>0</v>
      </c>
      <c r="D130" s="13">
        <f t="shared" si="12"/>
        <v>0</v>
      </c>
      <c r="E130" s="14">
        <f t="shared" si="9"/>
        <v>0</v>
      </c>
      <c r="F130" s="15" t="e">
        <f t="shared" si="10"/>
        <v>#NUM!</v>
      </c>
      <c r="G130" s="14" t="e">
        <f t="shared" si="11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>
        <v>0</v>
      </c>
      <c r="AG130" s="19">
        <v>0</v>
      </c>
      <c r="AH130" s="17">
        <v>0</v>
      </c>
      <c r="AI130" s="18">
        <v>0</v>
      </c>
      <c r="AJ130" s="19">
        <v>0</v>
      </c>
      <c r="AK130" s="17">
        <v>0</v>
      </c>
      <c r="AL130" s="19">
        <v>0</v>
      </c>
      <c r="AM130" s="19">
        <v>0</v>
      </c>
      <c r="AN130" s="19">
        <v>0</v>
      </c>
      <c r="AO130" s="18"/>
      <c r="AP130" s="19"/>
      <c r="AQ130" s="17">
        <v>0</v>
      </c>
      <c r="AR130" s="18"/>
      <c r="AS130" s="19">
        <v>0</v>
      </c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6"/>
        <v>126</v>
      </c>
      <c r="B131" s="11" t="s">
        <v>124</v>
      </c>
      <c r="C131" s="12">
        <f t="shared" si="7"/>
        <v>0</v>
      </c>
      <c r="D131" s="13">
        <f t="shared" si="12"/>
        <v>0</v>
      </c>
      <c r="E131" s="41">
        <f t="shared" si="9"/>
        <v>0</v>
      </c>
      <c r="F131" s="42" t="e">
        <f t="shared" si="10"/>
        <v>#NUM!</v>
      </c>
      <c r="G131" s="41" t="e">
        <f t="shared" si="11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>
        <v>0</v>
      </c>
      <c r="AI131" s="18">
        <v>0</v>
      </c>
      <c r="AJ131" s="19"/>
      <c r="AK131" s="17"/>
      <c r="AL131" s="18"/>
      <c r="AM131" s="19"/>
      <c r="AN131" s="17"/>
      <c r="AO131" s="18"/>
      <c r="AP131" s="19"/>
      <c r="AQ131" s="17"/>
      <c r="AR131" s="18"/>
      <c r="AS131" s="19">
        <v>0</v>
      </c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6"/>
        <v>127</v>
      </c>
      <c r="B132" s="59" t="s">
        <v>101</v>
      </c>
      <c r="C132" s="12">
        <f t="shared" si="7"/>
        <v>0</v>
      </c>
      <c r="D132" s="13">
        <f t="shared" si="12"/>
        <v>0</v>
      </c>
      <c r="E132" s="14">
        <f t="shared" si="9"/>
        <v>0</v>
      </c>
      <c r="F132" s="15" t="e">
        <f t="shared" si="10"/>
        <v>#NUM!</v>
      </c>
      <c r="G132" s="14" t="e">
        <f t="shared" si="11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87</v>
      </c>
      <c r="I133">
        <f>SUM(I6:I132)</f>
        <v>84</v>
      </c>
      <c r="J133">
        <f>SUM(J6:J132)</f>
        <v>85</v>
      </c>
      <c r="K133">
        <f t="shared" ref="K133:AQ133" si="13">COUNTIF(K6:K132,"&gt;0")</f>
        <v>23</v>
      </c>
      <c r="L133">
        <f t="shared" si="13"/>
        <v>23</v>
      </c>
      <c r="M133">
        <f t="shared" si="13"/>
        <v>23</v>
      </c>
      <c r="N133">
        <f t="shared" si="13"/>
        <v>20</v>
      </c>
      <c r="O133">
        <f t="shared" si="13"/>
        <v>21</v>
      </c>
      <c r="P133">
        <f t="shared" si="13"/>
        <v>19</v>
      </c>
      <c r="Q133">
        <f t="shared" si="13"/>
        <v>25</v>
      </c>
      <c r="R133">
        <f t="shared" si="13"/>
        <v>24</v>
      </c>
      <c r="S133">
        <f t="shared" si="13"/>
        <v>21</v>
      </c>
      <c r="T133">
        <f t="shared" si="13"/>
        <v>20</v>
      </c>
      <c r="U133">
        <f t="shared" si="13"/>
        <v>19</v>
      </c>
      <c r="V133">
        <f t="shared" si="13"/>
        <v>19</v>
      </c>
      <c r="W133">
        <f t="shared" si="13"/>
        <v>22</v>
      </c>
      <c r="X133">
        <f t="shared" si="13"/>
        <v>23</v>
      </c>
      <c r="Y133">
        <f t="shared" si="13"/>
        <v>18</v>
      </c>
      <c r="Z133">
        <f t="shared" si="13"/>
        <v>15</v>
      </c>
      <c r="AA133">
        <f t="shared" si="13"/>
        <v>15</v>
      </c>
      <c r="AB133">
        <f t="shared" si="13"/>
        <v>13</v>
      </c>
      <c r="AC133">
        <f t="shared" si="13"/>
        <v>18</v>
      </c>
      <c r="AD133">
        <f t="shared" si="13"/>
        <v>17</v>
      </c>
      <c r="AE133">
        <f t="shared" si="13"/>
        <v>17</v>
      </c>
      <c r="AF133">
        <f t="shared" si="13"/>
        <v>20</v>
      </c>
      <c r="AG133">
        <f t="shared" si="13"/>
        <v>20</v>
      </c>
      <c r="AH133">
        <f t="shared" si="13"/>
        <v>19</v>
      </c>
      <c r="AI133">
        <f t="shared" si="13"/>
        <v>18</v>
      </c>
      <c r="AJ133">
        <f t="shared" si="13"/>
        <v>18</v>
      </c>
      <c r="AK133">
        <f t="shared" si="13"/>
        <v>14</v>
      </c>
      <c r="AL133">
        <f t="shared" si="13"/>
        <v>22</v>
      </c>
      <c r="AM133">
        <f t="shared" si="13"/>
        <v>21</v>
      </c>
      <c r="AN133">
        <f t="shared" si="13"/>
        <v>18</v>
      </c>
      <c r="AO133">
        <f t="shared" si="13"/>
        <v>18</v>
      </c>
      <c r="AP133">
        <f t="shared" si="13"/>
        <v>18</v>
      </c>
      <c r="AQ133">
        <f t="shared" si="13"/>
        <v>16</v>
      </c>
      <c r="AR133">
        <f t="shared" ref="AR133:AZ133" si="14">COUNTIF(AR6:AR117,"&gt;0")</f>
        <v>13</v>
      </c>
      <c r="AS133">
        <f t="shared" si="14"/>
        <v>14</v>
      </c>
      <c r="AT133">
        <f t="shared" si="14"/>
        <v>13</v>
      </c>
      <c r="AU133">
        <f t="shared" si="14"/>
        <v>0</v>
      </c>
      <c r="AV133">
        <f t="shared" si="14"/>
        <v>0</v>
      </c>
      <c r="AW133">
        <f t="shared" si="14"/>
        <v>0</v>
      </c>
      <c r="AX133">
        <f t="shared" si="14"/>
        <v>0</v>
      </c>
      <c r="AY133">
        <f t="shared" si="14"/>
        <v>0</v>
      </c>
      <c r="AZ133">
        <f t="shared" si="14"/>
        <v>0</v>
      </c>
    </row>
  </sheetData>
  <sortState xmlns:xlrd2="http://schemas.microsoft.com/office/spreadsheetml/2017/richdata2" ref="A5:AZ82">
    <sortCondition descending="1" ref="F5:F82"/>
  </sortState>
  <mergeCells count="27"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2025-06-29T05:54:31Z</dcterms:modified>
</cp:coreProperties>
</file>